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Kirill\Desktop\"/>
    </mc:Choice>
  </mc:AlternateContent>
  <bookViews>
    <workbookView xWindow="0" yWindow="0" windowWidth="20490" windowHeight="7755" tabRatio="603"/>
  </bookViews>
  <sheets>
    <sheet name="Предоплата" sheetId="68" r:id="rId1"/>
    <sheet name="Отсрочка" sheetId="69" r:id="rId2"/>
  </sheets>
  <definedNames>
    <definedName name="_xlnm._FilterDatabase" localSheetId="1" hidden="1">Отсрочка!$A$5:$D$5</definedName>
    <definedName name="_xlnm._FilterDatabase" localSheetId="0" hidden="1">Предоплата!$A$2:$D$2</definedName>
    <definedName name="_xlnm.Print_Titles" localSheetId="1">Отсрочка!$1:$5</definedName>
    <definedName name="_xlnm.Print_Titles" localSheetId="0">Предоплата!$1:$2</definedName>
    <definedName name="_xlnm.Print_Area" localSheetId="1">Отсрочка!$A$1:$E$99</definedName>
    <definedName name="_xlnm.Print_Area" localSheetId="0">Предоплата!$A$1:$E$96</definedName>
  </definedNames>
  <calcPr calcId="152511"/>
</workbook>
</file>

<file path=xl/calcChain.xml><?xml version="1.0" encoding="utf-8"?>
<calcChain xmlns="http://schemas.openxmlformats.org/spreadsheetml/2006/main">
  <c r="E72" i="68" l="1"/>
  <c r="E71" i="68"/>
  <c r="E70" i="68"/>
  <c r="E68" i="68"/>
  <c r="E46" i="68"/>
  <c r="E30" i="68"/>
  <c r="E15" i="68"/>
  <c r="E65" i="68"/>
  <c r="E66" i="68"/>
  <c r="E26" i="68"/>
  <c r="E82" i="68"/>
  <c r="E96" i="68"/>
  <c r="E81" i="68" l="1"/>
  <c r="E83" i="68"/>
  <c r="E80" i="68"/>
  <c r="E19" i="68"/>
  <c r="E76" i="68"/>
  <c r="E77" i="68"/>
  <c r="E43" i="68"/>
  <c r="E36" i="68"/>
  <c r="E8" i="68"/>
  <c r="E78" i="68"/>
  <c r="E37" i="68"/>
  <c r="E38" i="68"/>
  <c r="E39" i="68"/>
  <c r="E61" i="68"/>
  <c r="E62" i="68"/>
  <c r="E55" i="68"/>
  <c r="E45" i="68"/>
  <c r="E86" i="68"/>
  <c r="E88" i="68"/>
  <c r="E84" i="68"/>
  <c r="E27" i="68"/>
  <c r="E21" i="68"/>
  <c r="E22" i="68"/>
  <c r="E23" i="68"/>
  <c r="E24" i="68"/>
  <c r="E25" i="68"/>
  <c r="E10" i="68"/>
  <c r="E11" i="68"/>
  <c r="E12" i="68"/>
  <c r="E13" i="68"/>
  <c r="E14" i="68"/>
  <c r="E42" i="68"/>
  <c r="E44" i="68"/>
  <c r="E47" i="68"/>
  <c r="E5" i="68"/>
  <c r="E6" i="68"/>
  <c r="E7" i="68"/>
  <c r="E9" i="68"/>
  <c r="E40" i="68"/>
  <c r="E56" i="68"/>
  <c r="E4" i="68"/>
  <c r="E16" i="68"/>
  <c r="E18" i="68"/>
  <c r="E20" i="68"/>
  <c r="E29" i="68"/>
  <c r="E31" i="68"/>
  <c r="E33" i="68"/>
  <c r="E34" i="68"/>
  <c r="E41" i="68"/>
  <c r="E49" i="68"/>
  <c r="E50" i="68"/>
  <c r="E51" i="68"/>
  <c r="E52" i="68"/>
  <c r="E54" i="68"/>
  <c r="E57" i="68"/>
  <c r="E58" i="68"/>
  <c r="E59" i="68"/>
  <c r="E60" i="68"/>
  <c r="E64" i="68"/>
  <c r="E67" i="68"/>
  <c r="E69" i="68"/>
  <c r="E74" i="68"/>
  <c r="E85" i="68"/>
  <c r="E87" i="68"/>
  <c r="E89" i="68"/>
  <c r="E90" i="68"/>
  <c r="E91" i="68"/>
  <c r="E92" i="68"/>
  <c r="E93" i="68"/>
  <c r="E94" i="68"/>
  <c r="E95" i="68"/>
  <c r="K12" i="69"/>
  <c r="K14" i="69"/>
  <c r="K15" i="69"/>
  <c r="K16" i="69"/>
  <c r="K21" i="69"/>
  <c r="K23" i="69"/>
  <c r="K25" i="69"/>
  <c r="K27" i="69"/>
  <c r="K32" i="69"/>
  <c r="K34" i="69"/>
  <c r="K52" i="69"/>
  <c r="K57" i="69"/>
  <c r="K72" i="69"/>
  <c r="K73" i="69"/>
  <c r="K77" i="69"/>
  <c r="K81" i="69"/>
  <c r="K90" i="69"/>
  <c r="K94" i="69"/>
  <c r="K96" i="69"/>
  <c r="K9" i="68"/>
  <c r="K11" i="68"/>
  <c r="K12" i="68"/>
  <c r="K13" i="68"/>
  <c r="K18" i="68"/>
  <c r="K20" i="68"/>
  <c r="K22" i="68"/>
  <c r="K24" i="68"/>
  <c r="K29" i="68"/>
  <c r="K31" i="68"/>
  <c r="K87" i="68"/>
  <c r="K91" i="68"/>
  <c r="K93" i="68"/>
  <c r="K78" i="68"/>
  <c r="K74" i="68"/>
  <c r="K40" i="68"/>
  <c r="K49" i="68"/>
  <c r="K54" i="68"/>
  <c r="K64" i="68"/>
  <c r="K69" i="68"/>
  <c r="K70" i="68"/>
  <c r="K67" i="69"/>
  <c r="K39" i="69" l="1"/>
</calcChain>
</file>

<file path=xl/sharedStrings.xml><?xml version="1.0" encoding="utf-8"?>
<sst xmlns="http://schemas.openxmlformats.org/spreadsheetml/2006/main" count="148" uniqueCount="111">
  <si>
    <t>МАРКА</t>
  </si>
  <si>
    <t>РАЗМЕР  (мм)</t>
  </si>
  <si>
    <t>Уголок</t>
  </si>
  <si>
    <t>3х1250х2500</t>
  </si>
  <si>
    <t>Лист оцинкованный</t>
  </si>
  <si>
    <t>Швеллер</t>
  </si>
  <si>
    <t>А500С</t>
  </si>
  <si>
    <t xml:space="preserve">Цена за 1 тн            без НДС </t>
  </si>
  <si>
    <t>(мотки)</t>
  </si>
  <si>
    <t>Цена за 1 тн                  с НДС (20%)</t>
  </si>
  <si>
    <t>ПРЕДОПЛАТА 100%</t>
  </si>
  <si>
    <t>ст08ПС</t>
  </si>
  <si>
    <t xml:space="preserve">16х1500х6000               </t>
  </si>
  <si>
    <t xml:space="preserve">1,0х1250х2500 </t>
  </si>
  <si>
    <t>0,8х1250х2500</t>
  </si>
  <si>
    <t xml:space="preserve">L=12м </t>
  </si>
  <si>
    <t>1,5х1250х2500</t>
  </si>
  <si>
    <t>4х1500х6000</t>
  </si>
  <si>
    <t>0,55х1250х2500</t>
  </si>
  <si>
    <t>ПРЕЙСК.</t>
  </si>
  <si>
    <t>Предыдущие цены</t>
  </si>
  <si>
    <t xml:space="preserve">L=6;   L=11,7 </t>
  </si>
  <si>
    <t>0,55х1250 (Ю)</t>
  </si>
  <si>
    <t>2,5х1250х2500</t>
  </si>
  <si>
    <t>Лист оцинкованный в рулонах</t>
  </si>
  <si>
    <t>Лист оцинкованный в рулонах с полимерным покрытием</t>
  </si>
  <si>
    <t>Арматура</t>
  </si>
  <si>
    <t>Труба</t>
  </si>
  <si>
    <t>ст3сп5</t>
  </si>
  <si>
    <t>ст3сп</t>
  </si>
  <si>
    <t>0,7х1250х2500</t>
  </si>
  <si>
    <t>1,2х1250х2500</t>
  </si>
  <si>
    <t>2,0х1250х2500</t>
  </si>
  <si>
    <t>ст09Г2С-14</t>
  </si>
  <si>
    <t>1,0х1250 (Ю)</t>
  </si>
  <si>
    <t>1,2х1250 (ПС)</t>
  </si>
  <si>
    <t>А1 ст3</t>
  </si>
  <si>
    <t>ТУ 14-105-808-11</t>
  </si>
  <si>
    <t>Лист г/к НП</t>
  </si>
  <si>
    <t>L=6м</t>
  </si>
  <si>
    <t>0,7х1250 (Ю)</t>
  </si>
  <si>
    <t>L=12м</t>
  </si>
  <si>
    <t>Ø 10  (порезка)</t>
  </si>
  <si>
    <t>0,8х1250 (Ю)</t>
  </si>
  <si>
    <t>6х1500х6000</t>
  </si>
  <si>
    <t>2х1250х2500</t>
  </si>
  <si>
    <t>0,5х1250 (Ю)</t>
  </si>
  <si>
    <t>8х1500х6000</t>
  </si>
  <si>
    <t>5х1500х6000</t>
  </si>
  <si>
    <t>10х1500х6000</t>
  </si>
  <si>
    <t>12х1500х6000</t>
  </si>
  <si>
    <t>16х1500х6000</t>
  </si>
  <si>
    <t>0,45х1250 (Ю)</t>
  </si>
  <si>
    <t>1,5х1250 (ПС)</t>
  </si>
  <si>
    <t>2,0х1250 (ПС)</t>
  </si>
  <si>
    <t xml:space="preserve">1,5х1250х2500 </t>
  </si>
  <si>
    <t>ст1 / ст2                          cт3</t>
  </si>
  <si>
    <t>0,5х1250х2500</t>
  </si>
  <si>
    <t>0,45х1250х2500</t>
  </si>
  <si>
    <t>3х1500х6000</t>
  </si>
  <si>
    <t>Ø  28</t>
  </si>
  <si>
    <t>1,2х1250х3000</t>
  </si>
  <si>
    <t>ст08ПС/ Ю</t>
  </si>
  <si>
    <t xml:space="preserve">3х1250х2500 </t>
  </si>
  <si>
    <t>40х20х2;   40х25х2;  40х40х2;  60х40х2;  60х30х2;</t>
  </si>
  <si>
    <t>50х25х2;   50х50х2</t>
  </si>
  <si>
    <t>60х60х2;   80х40х2</t>
  </si>
  <si>
    <t>Лист г/к ст3</t>
  </si>
  <si>
    <t>Лист г/к ст09Г2С</t>
  </si>
  <si>
    <t>ст08ПС               ГОСТ 9045-93</t>
  </si>
  <si>
    <t>ст08ПС               ст08Ю                    ГОСТ Р52246-04</t>
  </si>
  <si>
    <t>ст08Ю                  ГОСТ Р52246-04</t>
  </si>
  <si>
    <t>0,45х1250 - RAL 3005; 3003; 3009; 3011; 5002; 5005; 6002; 6005</t>
  </si>
  <si>
    <t>0,45х1250 - RAL 7004; 8017; 9002; 9003; 9006; 1014</t>
  </si>
  <si>
    <t>0,5х1250 - RAL 3003; 3005; 3009; 3011; 5002; 5005; 6002; 6005</t>
  </si>
  <si>
    <t>0,5х1250 - RAL 7004; 8017; 9002; 9003; 9006; 1015</t>
  </si>
  <si>
    <t>L=12м; 11,7м</t>
  </si>
  <si>
    <t>25х25х2;  30х20х2;  30х30х2</t>
  </si>
  <si>
    <t>L=6</t>
  </si>
  <si>
    <t>140х140х5</t>
  </si>
  <si>
    <t>140х140х4</t>
  </si>
  <si>
    <t>15х15х1,5;  20х20х1,5</t>
  </si>
  <si>
    <t>40х25х1,5;  40х40х1,5</t>
  </si>
  <si>
    <t>14х1500х6000</t>
  </si>
  <si>
    <t>100х100х3; 100х100х4;  100х100х5</t>
  </si>
  <si>
    <t>Ø  6 (порезка)</t>
  </si>
  <si>
    <t>Ø  8 (порезка)</t>
  </si>
  <si>
    <t>Ø  14;  16</t>
  </si>
  <si>
    <t xml:space="preserve">Ø  20;  25  </t>
  </si>
  <si>
    <t>120х80х4;  120х120х4;  120х120х5</t>
  </si>
  <si>
    <t>38-45х1500-2570х4200-8000     КК(4; 6)</t>
  </si>
  <si>
    <t>46-51х1500-2620х4000-8300     КК(4; 6)</t>
  </si>
  <si>
    <t>50х25х1,5;  60х40х1,5</t>
  </si>
  <si>
    <t>25х25х1,5;  30х20х1,5;  30х30х1,5;  40х20х1,5</t>
  </si>
  <si>
    <t>40х40х3;   50х50х3;   40х40х4;  50х50х4</t>
  </si>
  <si>
    <t xml:space="preserve">14х1500х6000               </t>
  </si>
  <si>
    <t>Лист рифленый г/к ромбический</t>
  </si>
  <si>
    <t>2,0х1250х2500 (налет)</t>
  </si>
  <si>
    <t>8У</t>
  </si>
  <si>
    <t>25х25х4</t>
  </si>
  <si>
    <t>63х63х5;  63х63х6</t>
  </si>
  <si>
    <t>1,5х1250х2500 (некондиция)</t>
  </si>
  <si>
    <t>Ø 16;  18;  20</t>
  </si>
  <si>
    <t>Ø 14  мотки;  (порезка)</t>
  </si>
  <si>
    <t>140х120х5</t>
  </si>
  <si>
    <t>40х40х4</t>
  </si>
  <si>
    <t>100х60х4</t>
  </si>
  <si>
    <t xml:space="preserve">L=6м;  12м </t>
  </si>
  <si>
    <r>
      <t>Ø  6;</t>
    </r>
    <r>
      <rPr>
        <b/>
        <sz val="9"/>
        <rFont val="Arial Cyr"/>
        <family val="2"/>
        <charset val="204"/>
      </rPr>
      <t xml:space="preserve">  </t>
    </r>
    <r>
      <rPr>
        <sz val="9"/>
        <rFont val="Arial Cyr"/>
        <family val="2"/>
        <charset val="204"/>
      </rPr>
      <t>8;</t>
    </r>
    <r>
      <rPr>
        <b/>
        <sz val="9"/>
        <rFont val="Arial Cyr"/>
        <family val="2"/>
        <charset val="204"/>
      </rPr>
      <t xml:space="preserve">  </t>
    </r>
    <r>
      <rPr>
        <sz val="9"/>
        <rFont val="Arial Cyr"/>
        <family val="2"/>
        <charset val="204"/>
      </rPr>
      <t>10</t>
    </r>
  </si>
  <si>
    <t xml:space="preserve">60х40х3;   60х40х4;   60х60х3;  60х60х4;  80х40х3 </t>
  </si>
  <si>
    <t>80х80х3;   80х80х4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</si>
</sst>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р_."/>
  </numFmts>
  <fonts count="5" x14ac:knownFonts="1">
    <font>
      <sz val="10"/>
      <name val="Times New Roman Cyr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C5E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/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3" fontId="2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 vertical="center"/>
    </xf>
    <xf numFmtId="3" fontId="1" fillId="0" borderId="0" xfId="0" applyNumberFormat="1" applyFont="1" applyBorder="1"/>
    <xf numFmtId="3" fontId="2" fillId="0" borderId="9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/>
    <xf numFmtId="3" fontId="1" fillId="0" borderId="10" xfId="0" applyNumberFormat="1" applyFont="1" applyFill="1" applyBorder="1"/>
    <xf numFmtId="3" fontId="1" fillId="0" borderId="10" xfId="0" applyNumberFormat="1" applyFont="1" applyBorder="1" applyAlignment="1">
      <alignment vertical="center"/>
    </xf>
    <xf numFmtId="3" fontId="1" fillId="2" borderId="10" xfId="0" applyNumberFormat="1" applyFont="1" applyFill="1" applyBorder="1" applyAlignment="1">
      <alignment vertical="center"/>
    </xf>
    <xf numFmtId="3" fontId="4" fillId="0" borderId="2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3" fontId="1" fillId="0" borderId="0" xfId="0" applyNumberFormat="1" applyFont="1" applyFill="1" applyBorder="1"/>
    <xf numFmtId="3" fontId="2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Border="1"/>
    <xf numFmtId="4" fontId="1" fillId="0" borderId="0" xfId="0" applyNumberFormat="1" applyFont="1" applyFill="1" applyBorder="1"/>
    <xf numFmtId="4" fontId="1" fillId="0" borderId="0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3" fontId="4" fillId="3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wrapText="1"/>
    </xf>
    <xf numFmtId="10" fontId="1" fillId="0" borderId="0" xfId="0" applyNumberFormat="1" applyFont="1" applyFill="1" applyBorder="1"/>
    <xf numFmtId="3" fontId="1" fillId="0" borderId="10" xfId="0" applyNumberFormat="1" applyFont="1" applyFill="1" applyBorder="1" applyAlignment="1">
      <alignment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3" fontId="1" fillId="0" borderId="1" xfId="0" applyNumberFormat="1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wrapText="1"/>
    </xf>
    <xf numFmtId="3" fontId="2" fillId="0" borderId="0" xfId="0" applyNumberFormat="1" applyFont="1" applyFill="1" applyBorder="1"/>
    <xf numFmtId="4" fontId="2" fillId="0" borderId="0" xfId="0" applyNumberFormat="1" applyFont="1" applyFill="1" applyBorder="1"/>
    <xf numFmtId="3" fontId="2" fillId="0" borderId="10" xfId="0" applyNumberFormat="1" applyFont="1" applyFill="1" applyBorder="1"/>
    <xf numFmtId="3" fontId="2" fillId="0" borderId="1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2" fillId="0" borderId="0" xfId="0" applyNumberFormat="1" applyFont="1" applyFill="1" applyBorder="1"/>
    <xf numFmtId="3" fontId="2" fillId="0" borderId="0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 indent="1"/>
    </xf>
    <xf numFmtId="0" fontId="4" fillId="0" borderId="8" xfId="0" applyFont="1" applyFill="1" applyBorder="1" applyAlignment="1">
      <alignment horizontal="left" vertical="center" indent="1"/>
    </xf>
    <xf numFmtId="0" fontId="4" fillId="0" borderId="2" xfId="0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indent="1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1" fillId="0" borderId="1" xfId="0" applyNumberFormat="1" applyFont="1" applyBorder="1"/>
    <xf numFmtId="4" fontId="2" fillId="0" borderId="0" xfId="0" applyNumberFormat="1" applyFont="1" applyFill="1" applyBorder="1" applyAlignment="1">
      <alignment horizontal="center"/>
    </xf>
    <xf numFmtId="3" fontId="2" fillId="0" borderId="10" xfId="0" applyNumberFormat="1" applyFont="1" applyBorder="1" applyAlignment="1">
      <alignment vertical="center"/>
    </xf>
    <xf numFmtId="3" fontId="2" fillId="2" borderId="6" xfId="0" applyNumberFormat="1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indent="1"/>
    </xf>
    <xf numFmtId="0" fontId="4" fillId="0" borderId="8" xfId="0" applyFont="1" applyFill="1" applyBorder="1" applyAlignment="1">
      <alignment horizontal="left" vertical="center" inden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indent="1"/>
    </xf>
    <xf numFmtId="0" fontId="3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 inden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indent="1"/>
    </xf>
    <xf numFmtId="0" fontId="4" fillId="3" borderId="2" xfId="0" applyFont="1" applyFill="1" applyBorder="1" applyAlignment="1">
      <alignment horizontal="left" vertical="center" wrapText="1" inden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2" fillId="0" borderId="16" xfId="0" applyFont="1" applyBorder="1" applyAlignment="1">
      <alignment vertical="center"/>
    </xf>
    <xf numFmtId="0" fontId="2" fillId="0" borderId="15" xfId="0" applyFont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 indent="1"/>
    </xf>
    <xf numFmtId="0" fontId="4" fillId="3" borderId="8" xfId="0" applyFont="1" applyFill="1" applyBorder="1" applyAlignment="1">
      <alignment horizontal="left" vertical="center" inden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2E49C"/>
      <color rgb="FFB8E0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183297" name="Rectangle 1"/>
        <xdr:cNvSpPr>
          <a:spLocks noChangeArrowheads="1"/>
        </xdr:cNvSpPr>
      </xdr:nvSpPr>
      <xdr:spPr bwMode="auto">
        <a:xfrm>
          <a:off x="8896350" y="0"/>
          <a:ext cx="0" cy="2219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ru-RU" sz="1000" b="1" i="0" strike="noStrike">
            <a:solidFill>
              <a:srgbClr val="000000"/>
            </a:solidFill>
            <a:latin typeface="Times New Roman Cyr"/>
          </a:endParaRPr>
        </a:p>
        <a:p>
          <a:pPr algn="ctr" rtl="0">
            <a:defRPr sz="1000"/>
          </a:pPr>
          <a:r>
            <a:rPr lang="ru-RU" sz="1000" b="1" i="0" strike="noStrike">
              <a:solidFill>
                <a:srgbClr val="000000"/>
              </a:solidFill>
              <a:latin typeface="Times New Roman Cyr"/>
            </a:rPr>
            <a:t>в ОАО "Приорбанк" ЦБУ 115, код 749</a:t>
          </a:r>
        </a:p>
        <a:p>
          <a:pPr algn="ctr" rtl="0">
            <a:defRPr sz="1000"/>
          </a:pPr>
          <a:r>
            <a:rPr lang="ru-RU" sz="1000" b="1" i="0" strike="noStrike">
              <a:solidFill>
                <a:srgbClr val="000000"/>
              </a:solidFill>
              <a:latin typeface="Times New Roman Cyr"/>
            </a:rPr>
            <a:t>УНН  101208338   ОКПО  37438518</a:t>
          </a:r>
        </a:p>
        <a:p>
          <a:pPr algn="ctr" rtl="0">
            <a:defRPr sz="1000"/>
          </a:pPr>
          <a:endParaRPr lang="ru-RU" sz="1000" b="1" i="0" strike="noStrike">
            <a:solidFill>
              <a:srgbClr val="000000"/>
            </a:solidFill>
            <a:latin typeface="Times New Roman Cyr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183310" name="Rectangle 14"/>
        <xdr:cNvSpPr>
          <a:spLocks noChangeArrowheads="1"/>
        </xdr:cNvSpPr>
      </xdr:nvSpPr>
      <xdr:spPr bwMode="auto">
        <a:xfrm>
          <a:off x="8896350" y="0"/>
          <a:ext cx="0" cy="2219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ru-RU" sz="1000" b="1" i="0" strike="noStrike">
            <a:solidFill>
              <a:srgbClr val="000000"/>
            </a:solidFill>
            <a:latin typeface="Times New Roman Cyr"/>
          </a:endParaRPr>
        </a:p>
        <a:p>
          <a:pPr algn="ctr" rtl="0">
            <a:defRPr sz="1000"/>
          </a:pPr>
          <a:r>
            <a:rPr lang="ru-RU" sz="1000" b="1" i="0" strike="noStrike">
              <a:solidFill>
                <a:srgbClr val="000000"/>
              </a:solidFill>
              <a:latin typeface="Times New Roman Cyr"/>
            </a:rPr>
            <a:t>в ОАО "Приорбанк" ЦБУ 115, код 749</a:t>
          </a:r>
        </a:p>
        <a:p>
          <a:pPr algn="ctr" rtl="0">
            <a:defRPr sz="1000"/>
          </a:pPr>
          <a:r>
            <a:rPr lang="ru-RU" sz="1000" b="1" i="0" strike="noStrike">
              <a:solidFill>
                <a:srgbClr val="000000"/>
              </a:solidFill>
              <a:latin typeface="Times New Roman Cyr"/>
            </a:rPr>
            <a:t>УНН  101208338   ОКПО  37438518</a:t>
          </a:r>
        </a:p>
        <a:p>
          <a:pPr algn="ctr" rtl="0">
            <a:defRPr sz="1000"/>
          </a:pPr>
          <a:endParaRPr lang="ru-RU" sz="1000" b="1" i="0" strike="noStrike">
            <a:solidFill>
              <a:srgbClr val="000000"/>
            </a:solidFill>
            <a:latin typeface="Times New Roman Cyr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3297" name="Rectangle 1"/>
        <xdr:cNvSpPr>
          <a:spLocks noChangeArrowheads="1"/>
        </xdr:cNvSpPr>
      </xdr:nvSpPr>
      <xdr:spPr bwMode="auto">
        <a:xfrm>
          <a:off x="8896350" y="0"/>
          <a:ext cx="0" cy="2219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ru-RU" sz="1000" b="1" i="0" strike="noStrike">
            <a:solidFill>
              <a:srgbClr val="000000"/>
            </a:solidFill>
            <a:latin typeface="Times New Roman Cyr"/>
          </a:endParaRPr>
        </a:p>
        <a:p>
          <a:pPr algn="ctr" rtl="0">
            <a:defRPr sz="1000"/>
          </a:pPr>
          <a:r>
            <a:rPr lang="ru-RU" sz="1000" b="1" i="0" strike="noStrike">
              <a:solidFill>
                <a:srgbClr val="000000"/>
              </a:solidFill>
              <a:latin typeface="Times New Roman Cyr"/>
            </a:rPr>
            <a:t>в ОАО "Приорбанк" ЦБУ 115, код 749</a:t>
          </a:r>
        </a:p>
        <a:p>
          <a:pPr algn="ctr" rtl="0">
            <a:defRPr sz="1000"/>
          </a:pPr>
          <a:r>
            <a:rPr lang="ru-RU" sz="1000" b="1" i="0" strike="noStrike">
              <a:solidFill>
                <a:srgbClr val="000000"/>
              </a:solidFill>
              <a:latin typeface="Times New Roman Cyr"/>
            </a:rPr>
            <a:t>УНН  101208338   ОКПО  37438518</a:t>
          </a:r>
        </a:p>
        <a:p>
          <a:pPr algn="ctr" rtl="0">
            <a:defRPr sz="1000"/>
          </a:pPr>
          <a:endParaRPr lang="ru-RU" sz="1000" b="1" i="0" strike="noStrike">
            <a:solidFill>
              <a:srgbClr val="000000"/>
            </a:solidFill>
            <a:latin typeface="Times New Roman Cyr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3310" name="Rectangle 14"/>
        <xdr:cNvSpPr>
          <a:spLocks noChangeArrowheads="1"/>
        </xdr:cNvSpPr>
      </xdr:nvSpPr>
      <xdr:spPr bwMode="auto">
        <a:xfrm>
          <a:off x="8896350" y="0"/>
          <a:ext cx="0" cy="2219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ru-RU" sz="1000" b="1" i="0" strike="noStrike">
            <a:solidFill>
              <a:srgbClr val="000000"/>
            </a:solidFill>
            <a:latin typeface="Times New Roman Cyr"/>
          </a:endParaRPr>
        </a:p>
        <a:p>
          <a:pPr algn="ctr" rtl="0">
            <a:defRPr sz="1000"/>
          </a:pPr>
          <a:r>
            <a:rPr lang="ru-RU" sz="1000" b="1" i="0" strike="noStrike">
              <a:solidFill>
                <a:srgbClr val="000000"/>
              </a:solidFill>
              <a:latin typeface="Times New Roman Cyr"/>
            </a:rPr>
            <a:t>в ОАО "Приорбанк" ЦБУ 115, код 749</a:t>
          </a:r>
        </a:p>
        <a:p>
          <a:pPr algn="ctr" rtl="0">
            <a:defRPr sz="1000"/>
          </a:pPr>
          <a:r>
            <a:rPr lang="ru-RU" sz="1000" b="1" i="0" strike="noStrike">
              <a:solidFill>
                <a:srgbClr val="000000"/>
              </a:solidFill>
              <a:latin typeface="Times New Roman Cyr"/>
            </a:rPr>
            <a:t>УНН  101208338   ОКПО  37438518</a:t>
          </a:r>
        </a:p>
        <a:p>
          <a:pPr algn="ctr" rtl="0">
            <a:defRPr sz="1000"/>
          </a:pPr>
          <a:endParaRPr lang="ru-RU" sz="1000" b="1" i="0" strike="noStrike">
            <a:solidFill>
              <a:srgbClr val="000000"/>
            </a:solidFill>
            <a:latin typeface="Times New Roman Cyr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P97"/>
  <sheetViews>
    <sheetView tabSelected="1" view="pageBreakPreview" topLeftCell="A49" zoomScaleNormal="100" zoomScaleSheetLayoutView="100" workbookViewId="0">
      <selection activeCell="B9" sqref="B9:C9"/>
    </sheetView>
  </sheetViews>
  <sheetFormatPr defaultRowHeight="12.75" x14ac:dyDescent="0.2"/>
  <cols>
    <col min="1" max="1" width="17.6640625" style="2" customWidth="1"/>
    <col min="2" max="2" width="52.6640625" style="3" customWidth="1"/>
    <col min="3" max="3" width="18.33203125" style="40" customWidth="1"/>
    <col min="4" max="4" width="14.5" style="2" customWidth="1"/>
    <col min="5" max="5" width="14.1640625" style="2" customWidth="1"/>
    <col min="6" max="6" width="22.33203125" style="2" hidden="1" customWidth="1"/>
    <col min="7" max="7" width="26.33203125" style="2" hidden="1" customWidth="1"/>
    <col min="8" max="9" width="0" style="2" hidden="1" customWidth="1"/>
    <col min="10" max="10" width="30.83203125" style="2" hidden="1" customWidth="1"/>
    <col min="11" max="11" width="22.6640625" style="45" hidden="1" customWidth="1"/>
    <col min="12" max="12" width="0" style="2" hidden="1" customWidth="1"/>
    <col min="13" max="13" width="16.33203125" style="2" customWidth="1"/>
    <col min="14" max="14" width="13.83203125" style="2" customWidth="1"/>
    <col min="15" max="15" width="13" style="27" customWidth="1"/>
    <col min="16" max="16" width="10" style="30" customWidth="1"/>
    <col min="17" max="16384" width="9.33203125" style="2"/>
  </cols>
  <sheetData>
    <row r="1" spans="1:16" s="36" customFormat="1" ht="12" customHeight="1" x14ac:dyDescent="0.2">
      <c r="A1" s="82" t="s">
        <v>0</v>
      </c>
      <c r="B1" s="82" t="s">
        <v>1</v>
      </c>
      <c r="C1" s="82"/>
      <c r="D1" s="83" t="s">
        <v>10</v>
      </c>
      <c r="E1" s="83"/>
      <c r="K1" s="46"/>
      <c r="O1" s="35"/>
      <c r="P1" s="41"/>
    </row>
    <row r="2" spans="1:16" ht="27" customHeight="1" x14ac:dyDescent="0.2">
      <c r="A2" s="82"/>
      <c r="B2" s="82"/>
      <c r="C2" s="82"/>
      <c r="D2" s="39" t="s">
        <v>7</v>
      </c>
      <c r="E2" s="39" t="s">
        <v>9</v>
      </c>
      <c r="F2" s="2" t="s">
        <v>19</v>
      </c>
      <c r="G2" s="42" t="s">
        <v>20</v>
      </c>
      <c r="K2" s="47">
        <v>7300</v>
      </c>
      <c r="L2" s="26">
        <v>265</v>
      </c>
    </row>
    <row r="3" spans="1:16" s="48" customFormat="1" ht="12.95" customHeight="1" x14ac:dyDescent="0.2">
      <c r="A3" s="77" t="s">
        <v>67</v>
      </c>
      <c r="B3" s="77"/>
      <c r="C3" s="77"/>
      <c r="D3" s="37"/>
      <c r="E3" s="37"/>
      <c r="G3" s="49"/>
      <c r="K3" s="50"/>
      <c r="N3" s="25"/>
      <c r="O3" s="50"/>
      <c r="P3" s="51"/>
    </row>
    <row r="4" spans="1:16" s="48" customFormat="1" ht="12.95" customHeight="1" x14ac:dyDescent="0.2">
      <c r="A4" s="71" t="s">
        <v>28</v>
      </c>
      <c r="B4" s="76" t="s">
        <v>16</v>
      </c>
      <c r="C4" s="76"/>
      <c r="D4" s="22">
        <v>6900000</v>
      </c>
      <c r="E4" s="22">
        <f t="shared" ref="E4:E15" si="0">D4*1.2</f>
        <v>8280000</v>
      </c>
      <c r="G4" s="49"/>
      <c r="K4" s="50"/>
      <c r="N4" s="25"/>
      <c r="O4" s="50"/>
      <c r="P4" s="43"/>
    </row>
    <row r="5" spans="1:16" s="48" customFormat="1" ht="12.95" customHeight="1" x14ac:dyDescent="0.2">
      <c r="A5" s="79"/>
      <c r="B5" s="76" t="s">
        <v>45</v>
      </c>
      <c r="C5" s="76"/>
      <c r="D5" s="22">
        <v>6750000</v>
      </c>
      <c r="E5" s="22">
        <f t="shared" si="0"/>
        <v>8100000</v>
      </c>
      <c r="G5" s="49"/>
      <c r="K5" s="50"/>
      <c r="N5" s="25"/>
      <c r="O5" s="50"/>
      <c r="P5" s="43"/>
    </row>
    <row r="6" spans="1:16" s="48" customFormat="1" ht="12.95" customHeight="1" x14ac:dyDescent="0.2">
      <c r="A6" s="79"/>
      <c r="B6" s="76" t="s">
        <v>23</v>
      </c>
      <c r="C6" s="76"/>
      <c r="D6" s="22">
        <v>6750000</v>
      </c>
      <c r="E6" s="22">
        <f t="shared" si="0"/>
        <v>8100000</v>
      </c>
      <c r="G6" s="49"/>
      <c r="K6" s="50"/>
      <c r="N6" s="25"/>
      <c r="O6" s="50"/>
      <c r="P6" s="43"/>
    </row>
    <row r="7" spans="1:16" s="48" customFormat="1" ht="12.95" customHeight="1" x14ac:dyDescent="0.2">
      <c r="A7" s="79"/>
      <c r="B7" s="76" t="s">
        <v>3</v>
      </c>
      <c r="C7" s="76"/>
      <c r="D7" s="22">
        <v>6750000</v>
      </c>
      <c r="E7" s="22">
        <f t="shared" si="0"/>
        <v>8100000</v>
      </c>
      <c r="G7" s="49"/>
      <c r="K7" s="50"/>
      <c r="N7" s="25"/>
      <c r="O7" s="50"/>
      <c r="P7" s="43"/>
    </row>
    <row r="8" spans="1:16" s="48" customFormat="1" ht="12.95" customHeight="1" x14ac:dyDescent="0.2">
      <c r="A8" s="79"/>
      <c r="B8" s="76" t="s">
        <v>59</v>
      </c>
      <c r="C8" s="76"/>
      <c r="D8" s="22">
        <v>6750000</v>
      </c>
      <c r="E8" s="22">
        <f t="shared" ref="E8" si="1">D8*1.2</f>
        <v>8100000</v>
      </c>
      <c r="G8" s="49"/>
      <c r="K8" s="50"/>
      <c r="N8" s="25"/>
      <c r="O8" s="50"/>
      <c r="P8" s="43"/>
    </row>
    <row r="9" spans="1:16" ht="12.95" customHeight="1" x14ac:dyDescent="0.2">
      <c r="A9" s="79"/>
      <c r="B9" s="78" t="s">
        <v>17</v>
      </c>
      <c r="C9" s="78"/>
      <c r="D9" s="22">
        <v>6700000</v>
      </c>
      <c r="E9" s="22">
        <f t="shared" si="0"/>
        <v>8040000</v>
      </c>
      <c r="F9" s="19">
        <v>100000</v>
      </c>
      <c r="G9" s="9"/>
      <c r="K9" s="27">
        <f>ROUND((D9/1.096),-5)</f>
        <v>6100000</v>
      </c>
      <c r="N9" s="25"/>
      <c r="O9" s="50"/>
      <c r="P9" s="43"/>
    </row>
    <row r="10" spans="1:16" ht="12.95" customHeight="1" x14ac:dyDescent="0.2">
      <c r="A10" s="79"/>
      <c r="B10" s="78" t="s">
        <v>48</v>
      </c>
      <c r="C10" s="78"/>
      <c r="D10" s="22">
        <v>6700000</v>
      </c>
      <c r="E10" s="22">
        <f t="shared" si="0"/>
        <v>8040000</v>
      </c>
      <c r="F10" s="19"/>
      <c r="G10" s="9"/>
      <c r="K10" s="27"/>
      <c r="N10" s="25"/>
      <c r="O10" s="50"/>
      <c r="P10" s="43"/>
    </row>
    <row r="11" spans="1:16" ht="12.95" customHeight="1" x14ac:dyDescent="0.2">
      <c r="A11" s="79"/>
      <c r="B11" s="78" t="s">
        <v>44</v>
      </c>
      <c r="C11" s="78"/>
      <c r="D11" s="22">
        <v>6700000</v>
      </c>
      <c r="E11" s="22">
        <f t="shared" si="0"/>
        <v>8040000</v>
      </c>
      <c r="F11" s="19">
        <v>100000</v>
      </c>
      <c r="G11" s="9"/>
      <c r="K11" s="27">
        <f>ROUND((D11/1.096),-5)</f>
        <v>6100000</v>
      </c>
      <c r="N11" s="25"/>
      <c r="O11" s="50"/>
      <c r="P11" s="43"/>
    </row>
    <row r="12" spans="1:16" ht="12.95" customHeight="1" x14ac:dyDescent="0.2">
      <c r="A12" s="79"/>
      <c r="B12" s="78" t="s">
        <v>47</v>
      </c>
      <c r="C12" s="78"/>
      <c r="D12" s="22">
        <v>6700000</v>
      </c>
      <c r="E12" s="22">
        <f t="shared" si="0"/>
        <v>8040000</v>
      </c>
      <c r="F12" s="19">
        <v>100000</v>
      </c>
      <c r="G12" s="9"/>
      <c r="K12" s="27">
        <f>ROUND((D12/1.096),-5)</f>
        <v>6100000</v>
      </c>
      <c r="N12" s="25"/>
      <c r="O12" s="50"/>
      <c r="P12" s="43"/>
    </row>
    <row r="13" spans="1:16" ht="12.95" customHeight="1" x14ac:dyDescent="0.2">
      <c r="A13" s="79"/>
      <c r="B13" s="78" t="s">
        <v>49</v>
      </c>
      <c r="C13" s="78"/>
      <c r="D13" s="22">
        <v>6700000</v>
      </c>
      <c r="E13" s="22">
        <f t="shared" si="0"/>
        <v>8040000</v>
      </c>
      <c r="F13" s="19">
        <v>100000</v>
      </c>
      <c r="G13" s="9"/>
      <c r="K13" s="27">
        <f>ROUND((D13/1.096),-5)</f>
        <v>6100000</v>
      </c>
      <c r="N13" s="25"/>
      <c r="O13" s="50"/>
      <c r="P13" s="43"/>
    </row>
    <row r="14" spans="1:16" ht="12.95" customHeight="1" x14ac:dyDescent="0.2">
      <c r="A14" s="79"/>
      <c r="B14" s="78" t="s">
        <v>50</v>
      </c>
      <c r="C14" s="78"/>
      <c r="D14" s="22">
        <v>6700000</v>
      </c>
      <c r="E14" s="22">
        <f t="shared" si="0"/>
        <v>8040000</v>
      </c>
      <c r="F14" s="19"/>
      <c r="G14" s="9"/>
      <c r="K14" s="27"/>
      <c r="N14" s="25"/>
      <c r="O14" s="50"/>
      <c r="P14" s="43"/>
    </row>
    <row r="15" spans="1:16" ht="12.95" customHeight="1" x14ac:dyDescent="0.2">
      <c r="A15" s="79"/>
      <c r="B15" s="76" t="s">
        <v>95</v>
      </c>
      <c r="C15" s="76"/>
      <c r="D15" s="22">
        <v>6900000</v>
      </c>
      <c r="E15" s="22">
        <f t="shared" si="0"/>
        <v>8280000</v>
      </c>
      <c r="F15" s="19"/>
      <c r="G15" s="9"/>
      <c r="K15" s="27"/>
      <c r="N15" s="25"/>
      <c r="O15" s="50"/>
      <c r="P15" s="43"/>
    </row>
    <row r="16" spans="1:16" ht="12.95" customHeight="1" x14ac:dyDescent="0.2">
      <c r="A16" s="79"/>
      <c r="B16" s="76" t="s">
        <v>12</v>
      </c>
      <c r="C16" s="76"/>
      <c r="D16" s="22">
        <v>6900000</v>
      </c>
      <c r="E16" s="22">
        <f t="shared" ref="E16:E57" si="2">D16*1.2</f>
        <v>8280000</v>
      </c>
      <c r="F16" s="19"/>
      <c r="G16" s="9"/>
      <c r="K16" s="27"/>
      <c r="N16" s="25"/>
      <c r="O16" s="50"/>
      <c r="P16" s="43"/>
    </row>
    <row r="17" spans="1:16" ht="12.95" customHeight="1" x14ac:dyDescent="0.2">
      <c r="A17" s="77" t="s">
        <v>68</v>
      </c>
      <c r="B17" s="77"/>
      <c r="C17" s="77"/>
      <c r="D17" s="22"/>
      <c r="E17" s="22"/>
      <c r="F17" s="19"/>
      <c r="G17" s="11"/>
      <c r="K17" s="27"/>
      <c r="N17" s="25"/>
      <c r="O17" s="50"/>
      <c r="P17" s="43"/>
    </row>
    <row r="18" spans="1:16" ht="12.95" customHeight="1" x14ac:dyDescent="0.2">
      <c r="A18" s="75" t="s">
        <v>33</v>
      </c>
      <c r="B18" s="76" t="s">
        <v>63</v>
      </c>
      <c r="C18" s="76"/>
      <c r="D18" s="22">
        <v>7400000</v>
      </c>
      <c r="E18" s="22">
        <f>D18*1.2</f>
        <v>8880000</v>
      </c>
      <c r="F18" s="19">
        <v>2900000</v>
      </c>
      <c r="G18" s="11"/>
      <c r="K18" s="27">
        <f>ROUND((D18/1.096),-5)</f>
        <v>6800000</v>
      </c>
      <c r="N18" s="25"/>
      <c r="O18" s="50"/>
      <c r="P18" s="43"/>
    </row>
    <row r="19" spans="1:16" ht="12.95" customHeight="1" x14ac:dyDescent="0.2">
      <c r="A19" s="75"/>
      <c r="B19" s="76" t="s">
        <v>59</v>
      </c>
      <c r="C19" s="76"/>
      <c r="D19" s="22">
        <v>7400000</v>
      </c>
      <c r="E19" s="22">
        <f>D19*1.2</f>
        <v>8880000</v>
      </c>
      <c r="F19" s="19"/>
      <c r="G19" s="12"/>
      <c r="K19" s="27"/>
      <c r="N19" s="25"/>
      <c r="O19" s="50"/>
      <c r="P19" s="43"/>
    </row>
    <row r="20" spans="1:16" ht="12.95" customHeight="1" x14ac:dyDescent="0.2">
      <c r="A20" s="75"/>
      <c r="B20" s="78" t="s">
        <v>17</v>
      </c>
      <c r="C20" s="78"/>
      <c r="D20" s="22">
        <v>7200000</v>
      </c>
      <c r="E20" s="22">
        <f t="shared" si="2"/>
        <v>8640000</v>
      </c>
      <c r="F20" s="19">
        <v>2900000</v>
      </c>
      <c r="G20" s="10"/>
      <c r="K20" s="27">
        <f t="shared" ref="K20:K24" si="3">ROUND((D20/1.096),-5)</f>
        <v>6600000</v>
      </c>
      <c r="N20" s="25"/>
      <c r="O20" s="50"/>
      <c r="P20" s="43"/>
    </row>
    <row r="21" spans="1:16" ht="12.95" customHeight="1" x14ac:dyDescent="0.2">
      <c r="A21" s="75"/>
      <c r="B21" s="78" t="s">
        <v>48</v>
      </c>
      <c r="C21" s="78"/>
      <c r="D21" s="22">
        <v>7200000</v>
      </c>
      <c r="E21" s="22">
        <f t="shared" si="2"/>
        <v>8640000</v>
      </c>
      <c r="F21" s="19"/>
      <c r="G21" s="10"/>
      <c r="K21" s="27"/>
      <c r="N21" s="25"/>
      <c r="O21" s="50"/>
      <c r="P21" s="43"/>
    </row>
    <row r="22" spans="1:16" ht="12.95" customHeight="1" x14ac:dyDescent="0.2">
      <c r="A22" s="75"/>
      <c r="B22" s="78" t="s">
        <v>44</v>
      </c>
      <c r="C22" s="78"/>
      <c r="D22" s="22">
        <v>7200000</v>
      </c>
      <c r="E22" s="22">
        <f t="shared" si="2"/>
        <v>8640000</v>
      </c>
      <c r="F22" s="19">
        <v>2900000</v>
      </c>
      <c r="G22" s="10"/>
      <c r="K22" s="27">
        <f t="shared" si="3"/>
        <v>6600000</v>
      </c>
      <c r="N22" s="25"/>
      <c r="O22" s="50"/>
      <c r="P22" s="43"/>
    </row>
    <row r="23" spans="1:16" ht="12.95" customHeight="1" x14ac:dyDescent="0.2">
      <c r="A23" s="75"/>
      <c r="B23" s="78" t="s">
        <v>47</v>
      </c>
      <c r="C23" s="78"/>
      <c r="D23" s="22">
        <v>7200000</v>
      </c>
      <c r="E23" s="22">
        <f t="shared" si="2"/>
        <v>8640000</v>
      </c>
      <c r="F23" s="19"/>
      <c r="G23" s="10"/>
      <c r="K23" s="27"/>
      <c r="N23" s="25"/>
      <c r="O23" s="50"/>
      <c r="P23" s="43"/>
    </row>
    <row r="24" spans="1:16" ht="12.95" customHeight="1" x14ac:dyDescent="0.2">
      <c r="A24" s="75"/>
      <c r="B24" s="78" t="s">
        <v>49</v>
      </c>
      <c r="C24" s="78"/>
      <c r="D24" s="22">
        <v>7200000</v>
      </c>
      <c r="E24" s="22">
        <f t="shared" si="2"/>
        <v>8640000</v>
      </c>
      <c r="F24" s="19">
        <v>2900000</v>
      </c>
      <c r="G24" s="10"/>
      <c r="K24" s="27">
        <f t="shared" si="3"/>
        <v>6600000</v>
      </c>
      <c r="N24" s="25"/>
      <c r="O24" s="50"/>
      <c r="P24" s="43"/>
    </row>
    <row r="25" spans="1:16" ht="12.95" customHeight="1" x14ac:dyDescent="0.2">
      <c r="A25" s="75"/>
      <c r="B25" s="78" t="s">
        <v>50</v>
      </c>
      <c r="C25" s="78"/>
      <c r="D25" s="22">
        <v>7200000</v>
      </c>
      <c r="E25" s="22">
        <f t="shared" si="2"/>
        <v>8640000</v>
      </c>
      <c r="F25" s="19"/>
      <c r="G25" s="10"/>
      <c r="K25" s="27"/>
      <c r="N25" s="25"/>
      <c r="O25" s="50"/>
      <c r="P25" s="43"/>
    </row>
    <row r="26" spans="1:16" ht="12.95" customHeight="1" x14ac:dyDescent="0.2">
      <c r="A26" s="75"/>
      <c r="B26" s="78" t="s">
        <v>83</v>
      </c>
      <c r="C26" s="78"/>
      <c r="D26" s="22">
        <v>7400000</v>
      </c>
      <c r="E26" s="22">
        <f t="shared" si="2"/>
        <v>8880000</v>
      </c>
      <c r="F26" s="19"/>
      <c r="G26" s="10"/>
      <c r="K26" s="27"/>
      <c r="N26" s="25"/>
      <c r="O26" s="50"/>
      <c r="P26" s="43"/>
    </row>
    <row r="27" spans="1:16" ht="12.95" customHeight="1" x14ac:dyDescent="0.2">
      <c r="A27" s="75"/>
      <c r="B27" s="78" t="s">
        <v>51</v>
      </c>
      <c r="C27" s="78"/>
      <c r="D27" s="22">
        <v>7400000</v>
      </c>
      <c r="E27" s="22">
        <f t="shared" si="2"/>
        <v>8880000</v>
      </c>
      <c r="F27" s="19"/>
      <c r="G27" s="10"/>
      <c r="K27" s="27"/>
      <c r="N27" s="25"/>
      <c r="O27" s="50"/>
      <c r="P27" s="43"/>
    </row>
    <row r="28" spans="1:16" s="48" customFormat="1" ht="12.95" customHeight="1" x14ac:dyDescent="0.2">
      <c r="A28" s="77" t="s">
        <v>96</v>
      </c>
      <c r="B28" s="77"/>
      <c r="C28" s="77"/>
      <c r="D28" s="22"/>
      <c r="E28" s="22"/>
      <c r="F28" s="52"/>
      <c r="G28" s="12"/>
      <c r="K28" s="50"/>
      <c r="N28" s="24"/>
      <c r="O28" s="50"/>
      <c r="P28" s="43"/>
    </row>
    <row r="29" spans="1:16" ht="12.95" customHeight="1" x14ac:dyDescent="0.2">
      <c r="A29" s="80" t="s">
        <v>29</v>
      </c>
      <c r="B29" s="76" t="s">
        <v>3</v>
      </c>
      <c r="C29" s="76"/>
      <c r="D29" s="22">
        <v>7150000</v>
      </c>
      <c r="E29" s="22">
        <f t="shared" si="2"/>
        <v>8580000</v>
      </c>
      <c r="F29" s="19">
        <v>2830000</v>
      </c>
      <c r="G29" s="11"/>
      <c r="K29" s="27">
        <f>ROUND((D29/1.096),-5)</f>
        <v>6500000</v>
      </c>
      <c r="N29" s="25"/>
      <c r="O29" s="50"/>
      <c r="P29" s="43"/>
    </row>
    <row r="30" spans="1:16" ht="12.95" customHeight="1" x14ac:dyDescent="0.2">
      <c r="A30" s="80"/>
      <c r="B30" s="76" t="s">
        <v>17</v>
      </c>
      <c r="C30" s="76"/>
      <c r="D30" s="22">
        <v>7050000</v>
      </c>
      <c r="E30" s="22">
        <f t="shared" ref="E30" si="4">D30*1.2</f>
        <v>8460000</v>
      </c>
      <c r="F30" s="19"/>
      <c r="G30" s="11"/>
      <c r="K30" s="27"/>
      <c r="N30" s="25"/>
      <c r="O30" s="50"/>
      <c r="P30" s="43"/>
    </row>
    <row r="31" spans="1:16" ht="12.95" customHeight="1" x14ac:dyDescent="0.2">
      <c r="A31" s="80"/>
      <c r="B31" s="76" t="s">
        <v>48</v>
      </c>
      <c r="C31" s="76"/>
      <c r="D31" s="22">
        <v>7050000</v>
      </c>
      <c r="E31" s="22">
        <f t="shared" si="2"/>
        <v>8460000</v>
      </c>
      <c r="F31" s="19">
        <v>2800000</v>
      </c>
      <c r="G31" s="9"/>
      <c r="K31" s="27">
        <f>ROUND((D31/1.096),-5)</f>
        <v>6400000</v>
      </c>
      <c r="N31" s="25"/>
      <c r="O31" s="50"/>
      <c r="P31" s="43"/>
    </row>
    <row r="32" spans="1:16" ht="12.95" customHeight="1" x14ac:dyDescent="0.2">
      <c r="A32" s="77" t="s">
        <v>38</v>
      </c>
      <c r="B32" s="77"/>
      <c r="C32" s="77"/>
      <c r="D32" s="22"/>
      <c r="E32" s="22"/>
      <c r="F32" s="19"/>
      <c r="G32" s="12"/>
      <c r="K32" s="27"/>
    </row>
    <row r="33" spans="1:16" ht="12.95" customHeight="1" x14ac:dyDescent="0.2">
      <c r="A33" s="75" t="s">
        <v>37</v>
      </c>
      <c r="B33" s="76" t="s">
        <v>90</v>
      </c>
      <c r="C33" s="76"/>
      <c r="D33" s="22">
        <v>5105000</v>
      </c>
      <c r="E33" s="22">
        <f t="shared" si="2"/>
        <v>6126000</v>
      </c>
      <c r="F33" s="19"/>
      <c r="G33" s="12"/>
      <c r="K33" s="27"/>
    </row>
    <row r="34" spans="1:16" ht="12.95" customHeight="1" x14ac:dyDescent="0.2">
      <c r="A34" s="75"/>
      <c r="B34" s="76" t="s">
        <v>91</v>
      </c>
      <c r="C34" s="76"/>
      <c r="D34" s="22">
        <v>5105000</v>
      </c>
      <c r="E34" s="22">
        <f t="shared" si="2"/>
        <v>6126000</v>
      </c>
      <c r="F34" s="19"/>
      <c r="G34" s="12"/>
      <c r="K34" s="27"/>
    </row>
    <row r="35" spans="1:16" s="48" customFormat="1" ht="12.95" customHeight="1" x14ac:dyDescent="0.2">
      <c r="A35" s="77" t="s">
        <v>4</v>
      </c>
      <c r="B35" s="77"/>
      <c r="C35" s="77"/>
      <c r="D35" s="34"/>
      <c r="E35" s="22"/>
      <c r="F35" s="52"/>
      <c r="G35" s="12"/>
      <c r="K35" s="50"/>
      <c r="O35" s="50"/>
      <c r="P35" s="51"/>
    </row>
    <row r="36" spans="1:16" s="48" customFormat="1" ht="12.95" customHeight="1" x14ac:dyDescent="0.2">
      <c r="A36" s="75" t="s">
        <v>71</v>
      </c>
      <c r="B36" s="73" t="s">
        <v>58</v>
      </c>
      <c r="C36" s="74"/>
      <c r="D36" s="22">
        <v>10900000</v>
      </c>
      <c r="E36" s="22">
        <f t="shared" ref="E36:E38" si="5">D36*1.2</f>
        <v>13080000</v>
      </c>
      <c r="F36" s="52"/>
      <c r="G36" s="12"/>
      <c r="K36" s="50"/>
      <c r="O36" s="50"/>
      <c r="P36" s="51"/>
    </row>
    <row r="37" spans="1:16" s="48" customFormat="1" ht="12.95" customHeight="1" x14ac:dyDescent="0.2">
      <c r="A37" s="75"/>
      <c r="B37" s="73" t="s">
        <v>57</v>
      </c>
      <c r="C37" s="74"/>
      <c r="D37" s="22">
        <v>10700000</v>
      </c>
      <c r="E37" s="22">
        <f t="shared" si="5"/>
        <v>12840000</v>
      </c>
      <c r="F37" s="52"/>
      <c r="G37" s="12"/>
      <c r="K37" s="50"/>
      <c r="O37" s="50"/>
      <c r="P37" s="51"/>
    </row>
    <row r="38" spans="1:16" s="48" customFormat="1" ht="12.95" customHeight="1" x14ac:dyDescent="0.2">
      <c r="A38" s="75"/>
      <c r="B38" s="73" t="s">
        <v>18</v>
      </c>
      <c r="C38" s="74"/>
      <c r="D38" s="22">
        <v>10600000</v>
      </c>
      <c r="E38" s="22">
        <f t="shared" si="5"/>
        <v>12720000</v>
      </c>
      <c r="F38" s="52"/>
      <c r="G38" s="12"/>
      <c r="K38" s="50"/>
      <c r="O38" s="50"/>
      <c r="P38" s="51"/>
    </row>
    <row r="39" spans="1:16" s="48" customFormat="1" ht="12.95" customHeight="1" x14ac:dyDescent="0.2">
      <c r="A39" s="75"/>
      <c r="B39" s="73" t="s">
        <v>30</v>
      </c>
      <c r="C39" s="74"/>
      <c r="D39" s="22">
        <v>10500000</v>
      </c>
      <c r="E39" s="22">
        <f>D39*1.2</f>
        <v>12600000</v>
      </c>
      <c r="F39" s="52"/>
      <c r="G39" s="12"/>
      <c r="K39" s="50"/>
      <c r="O39" s="50"/>
      <c r="P39" s="51"/>
    </row>
    <row r="40" spans="1:16" s="36" customFormat="1" ht="12.95" customHeight="1" x14ac:dyDescent="0.2">
      <c r="A40" s="75"/>
      <c r="B40" s="73" t="s">
        <v>14</v>
      </c>
      <c r="C40" s="74"/>
      <c r="D40" s="22">
        <v>10250000</v>
      </c>
      <c r="E40" s="22">
        <f t="shared" ref="E40:E47" si="6">D40*1.2</f>
        <v>12300000</v>
      </c>
      <c r="F40" s="44"/>
      <c r="G40" s="11"/>
      <c r="J40" s="11">
        <v>4500000</v>
      </c>
      <c r="K40" s="27">
        <f>ROUND((D40/1.096),-5)</f>
        <v>9400000</v>
      </c>
      <c r="O40" s="35"/>
      <c r="P40" s="41"/>
    </row>
    <row r="41" spans="1:16" s="36" customFormat="1" ht="12.95" customHeight="1" x14ac:dyDescent="0.2">
      <c r="A41" s="75"/>
      <c r="B41" s="76" t="s">
        <v>13</v>
      </c>
      <c r="C41" s="76"/>
      <c r="D41" s="22">
        <v>10250000</v>
      </c>
      <c r="E41" s="22">
        <f t="shared" si="6"/>
        <v>12300000</v>
      </c>
      <c r="F41" s="44"/>
      <c r="G41" s="11"/>
      <c r="J41" s="11"/>
      <c r="K41" s="27"/>
      <c r="O41" s="35"/>
      <c r="P41" s="41"/>
    </row>
    <row r="42" spans="1:16" s="36" customFormat="1" ht="12.95" customHeight="1" x14ac:dyDescent="0.2">
      <c r="A42" s="75" t="s">
        <v>11</v>
      </c>
      <c r="B42" s="76" t="s">
        <v>31</v>
      </c>
      <c r="C42" s="76"/>
      <c r="D42" s="22">
        <v>10100000</v>
      </c>
      <c r="E42" s="22">
        <f t="shared" si="6"/>
        <v>12120000</v>
      </c>
      <c r="F42" s="53"/>
      <c r="G42" s="12"/>
      <c r="J42" s="12"/>
      <c r="K42" s="27"/>
      <c r="O42" s="35"/>
      <c r="P42" s="41"/>
    </row>
    <row r="43" spans="1:16" s="36" customFormat="1" ht="12.95" customHeight="1" x14ac:dyDescent="0.2">
      <c r="A43" s="75"/>
      <c r="B43" s="76" t="s">
        <v>61</v>
      </c>
      <c r="C43" s="76"/>
      <c r="D43" s="22">
        <v>10100000</v>
      </c>
      <c r="E43" s="22">
        <f t="shared" si="6"/>
        <v>12120000</v>
      </c>
      <c r="F43" s="53"/>
      <c r="G43" s="12"/>
      <c r="J43" s="12"/>
      <c r="K43" s="27"/>
      <c r="O43" s="35"/>
      <c r="P43" s="41"/>
    </row>
    <row r="44" spans="1:16" s="36" customFormat="1" ht="12.95" customHeight="1" x14ac:dyDescent="0.2">
      <c r="A44" s="75"/>
      <c r="B44" s="76" t="s">
        <v>55</v>
      </c>
      <c r="C44" s="76"/>
      <c r="D44" s="22">
        <v>10100000</v>
      </c>
      <c r="E44" s="22">
        <f t="shared" si="6"/>
        <v>12120000</v>
      </c>
      <c r="F44" s="53"/>
      <c r="G44" s="12"/>
      <c r="J44" s="12"/>
      <c r="K44" s="27"/>
      <c r="O44" s="35"/>
      <c r="P44" s="41"/>
    </row>
    <row r="45" spans="1:16" s="36" customFormat="1" ht="12.95" customHeight="1" x14ac:dyDescent="0.2">
      <c r="A45" s="75"/>
      <c r="B45" s="76" t="s">
        <v>32</v>
      </c>
      <c r="C45" s="76"/>
      <c r="D45" s="22">
        <v>10100000</v>
      </c>
      <c r="E45" s="22">
        <f t="shared" si="6"/>
        <v>12120000</v>
      </c>
      <c r="F45" s="53"/>
      <c r="G45" s="12"/>
      <c r="J45" s="12"/>
      <c r="K45" s="27"/>
      <c r="O45" s="35"/>
      <c r="P45" s="41"/>
    </row>
    <row r="46" spans="1:16" s="36" customFormat="1" ht="12.95" customHeight="1" x14ac:dyDescent="0.2">
      <c r="A46" s="71" t="s">
        <v>62</v>
      </c>
      <c r="B46" s="73" t="s">
        <v>101</v>
      </c>
      <c r="C46" s="74"/>
      <c r="D46" s="22">
        <v>9000000</v>
      </c>
      <c r="E46" s="22">
        <f t="shared" si="6"/>
        <v>10800000</v>
      </c>
      <c r="F46" s="53"/>
      <c r="G46" s="12"/>
      <c r="J46" s="12"/>
      <c r="K46" s="27"/>
      <c r="O46" s="35"/>
      <c r="P46" s="41"/>
    </row>
    <row r="47" spans="1:16" s="36" customFormat="1" ht="12.95" customHeight="1" x14ac:dyDescent="0.2">
      <c r="A47" s="72"/>
      <c r="B47" s="73" t="s">
        <v>97</v>
      </c>
      <c r="C47" s="74"/>
      <c r="D47" s="22">
        <v>7100000</v>
      </c>
      <c r="E47" s="22">
        <f t="shared" si="6"/>
        <v>8520000</v>
      </c>
      <c r="F47" s="53"/>
      <c r="G47" s="12"/>
      <c r="J47" s="12"/>
      <c r="K47" s="27"/>
      <c r="O47" s="35"/>
      <c r="P47" s="41"/>
    </row>
    <row r="48" spans="1:16" s="48" customFormat="1" ht="12.95" customHeight="1" x14ac:dyDescent="0.2">
      <c r="A48" s="77" t="s">
        <v>25</v>
      </c>
      <c r="B48" s="77"/>
      <c r="C48" s="77"/>
      <c r="D48" s="34"/>
      <c r="E48" s="22"/>
      <c r="F48" s="52"/>
      <c r="G48" s="12"/>
      <c r="K48" s="50"/>
      <c r="O48" s="50"/>
      <c r="P48" s="51"/>
    </row>
    <row r="49" spans="1:16" s="36" customFormat="1" ht="12.95" customHeight="1" x14ac:dyDescent="0.2">
      <c r="A49" s="75" t="s">
        <v>69</v>
      </c>
      <c r="B49" s="78" t="s">
        <v>72</v>
      </c>
      <c r="C49" s="78"/>
      <c r="D49" s="22">
        <v>14100000</v>
      </c>
      <c r="E49" s="22">
        <f t="shared" si="2"/>
        <v>16920000</v>
      </c>
      <c r="F49" s="44"/>
      <c r="G49" s="11"/>
      <c r="J49" s="11">
        <v>5625000</v>
      </c>
      <c r="K49" s="27">
        <f>ROUND((D49/1.096),-5)</f>
        <v>12900000</v>
      </c>
      <c r="O49" s="35"/>
      <c r="P49" s="41"/>
    </row>
    <row r="50" spans="1:16" s="36" customFormat="1" ht="12.95" customHeight="1" x14ac:dyDescent="0.2">
      <c r="A50" s="75"/>
      <c r="B50" s="76" t="s">
        <v>73</v>
      </c>
      <c r="C50" s="76"/>
      <c r="D50" s="22">
        <v>14100000</v>
      </c>
      <c r="E50" s="22">
        <f t="shared" si="2"/>
        <v>16920000</v>
      </c>
      <c r="F50" s="44"/>
      <c r="G50" s="12"/>
      <c r="J50" s="12"/>
      <c r="K50" s="27"/>
      <c r="O50" s="35"/>
      <c r="P50" s="41"/>
    </row>
    <row r="51" spans="1:16" s="36" customFormat="1" ht="12.95" customHeight="1" x14ac:dyDescent="0.2">
      <c r="A51" s="75"/>
      <c r="B51" s="78" t="s">
        <v>74</v>
      </c>
      <c r="C51" s="78"/>
      <c r="D51" s="22">
        <v>13700000</v>
      </c>
      <c r="E51" s="22">
        <f t="shared" si="2"/>
        <v>16440000</v>
      </c>
      <c r="F51" s="44"/>
      <c r="G51" s="12"/>
      <c r="J51" s="12"/>
      <c r="K51" s="27"/>
      <c r="O51" s="35"/>
      <c r="P51" s="41"/>
    </row>
    <row r="52" spans="1:16" s="36" customFormat="1" ht="12.95" customHeight="1" x14ac:dyDescent="0.2">
      <c r="A52" s="75"/>
      <c r="B52" s="76" t="s">
        <v>75</v>
      </c>
      <c r="C52" s="76"/>
      <c r="D52" s="22">
        <v>13700000</v>
      </c>
      <c r="E52" s="22">
        <f t="shared" si="2"/>
        <v>16440000</v>
      </c>
      <c r="F52" s="44"/>
      <c r="G52" s="12"/>
      <c r="J52" s="12"/>
      <c r="K52" s="27"/>
      <c r="M52" s="54"/>
      <c r="O52" s="35"/>
      <c r="P52" s="41"/>
    </row>
    <row r="53" spans="1:16" s="48" customFormat="1" ht="12.95" customHeight="1" x14ac:dyDescent="0.2">
      <c r="A53" s="77" t="s">
        <v>24</v>
      </c>
      <c r="B53" s="77"/>
      <c r="C53" s="77"/>
      <c r="D53" s="22"/>
      <c r="E53" s="22"/>
      <c r="K53" s="55"/>
      <c r="O53" s="50"/>
      <c r="P53" s="51"/>
    </row>
    <row r="54" spans="1:16" s="36" customFormat="1" ht="12.95" customHeight="1" x14ac:dyDescent="0.2">
      <c r="A54" s="75" t="s">
        <v>70</v>
      </c>
      <c r="B54" s="76" t="s">
        <v>52</v>
      </c>
      <c r="C54" s="76"/>
      <c r="D54" s="22">
        <v>10700000</v>
      </c>
      <c r="E54" s="22">
        <f>D54*1.2</f>
        <v>12840000</v>
      </c>
      <c r="F54" s="44"/>
      <c r="G54" s="13"/>
      <c r="J54" s="13">
        <v>4500000</v>
      </c>
      <c r="K54" s="27">
        <f>ROUND((D54/1.096),-5)</f>
        <v>9800000</v>
      </c>
      <c r="M54" s="56"/>
      <c r="O54" s="35"/>
      <c r="P54" s="41"/>
    </row>
    <row r="55" spans="1:16" s="36" customFormat="1" ht="12.95" customHeight="1" x14ac:dyDescent="0.2">
      <c r="A55" s="75"/>
      <c r="B55" s="76" t="s">
        <v>46</v>
      </c>
      <c r="C55" s="76"/>
      <c r="D55" s="22">
        <v>10500000</v>
      </c>
      <c r="E55" s="22">
        <f t="shared" si="2"/>
        <v>12600000</v>
      </c>
      <c r="F55" s="44"/>
      <c r="G55" s="11"/>
      <c r="J55" s="11"/>
      <c r="K55" s="27"/>
      <c r="M55" s="56"/>
      <c r="O55" s="35"/>
      <c r="P55" s="41"/>
    </row>
    <row r="56" spans="1:16" s="36" customFormat="1" ht="12.95" customHeight="1" x14ac:dyDescent="0.2">
      <c r="A56" s="75"/>
      <c r="B56" s="76" t="s">
        <v>22</v>
      </c>
      <c r="C56" s="76"/>
      <c r="D56" s="22">
        <v>10400000</v>
      </c>
      <c r="E56" s="22">
        <f t="shared" si="2"/>
        <v>12480000</v>
      </c>
      <c r="F56" s="44"/>
      <c r="G56" s="11"/>
      <c r="J56" s="11"/>
      <c r="K56" s="27"/>
      <c r="M56" s="56"/>
      <c r="O56" s="35"/>
      <c r="P56" s="41"/>
    </row>
    <row r="57" spans="1:16" s="36" customFormat="1" ht="12.95" customHeight="1" x14ac:dyDescent="0.2">
      <c r="A57" s="75"/>
      <c r="B57" s="76" t="s">
        <v>40</v>
      </c>
      <c r="C57" s="76"/>
      <c r="D57" s="22">
        <v>10300000</v>
      </c>
      <c r="E57" s="22">
        <f t="shared" si="2"/>
        <v>12360000</v>
      </c>
      <c r="F57" s="44"/>
      <c r="G57" s="11"/>
      <c r="J57" s="11"/>
      <c r="K57" s="27"/>
      <c r="M57" s="56"/>
      <c r="O57" s="35"/>
      <c r="P57" s="41"/>
    </row>
    <row r="58" spans="1:16" s="36" customFormat="1" ht="12.95" customHeight="1" x14ac:dyDescent="0.2">
      <c r="A58" s="75"/>
      <c r="B58" s="76" t="s">
        <v>43</v>
      </c>
      <c r="C58" s="76"/>
      <c r="D58" s="22">
        <v>10050000</v>
      </c>
      <c r="E58" s="22">
        <f t="shared" ref="E58:E96" si="7">D58*1.2</f>
        <v>12060000</v>
      </c>
      <c r="F58" s="44"/>
      <c r="G58" s="11"/>
      <c r="J58" s="11"/>
      <c r="K58" s="27"/>
      <c r="M58" s="56"/>
      <c r="O58" s="35"/>
      <c r="P58" s="41"/>
    </row>
    <row r="59" spans="1:16" s="36" customFormat="1" ht="12.95" customHeight="1" x14ac:dyDescent="0.2">
      <c r="A59" s="75"/>
      <c r="B59" s="76" t="s">
        <v>34</v>
      </c>
      <c r="C59" s="76"/>
      <c r="D59" s="22">
        <v>10050000</v>
      </c>
      <c r="E59" s="22">
        <f t="shared" si="7"/>
        <v>12060000</v>
      </c>
      <c r="F59" s="44"/>
      <c r="G59" s="11"/>
      <c r="J59" s="11"/>
      <c r="K59" s="27"/>
      <c r="M59" s="56"/>
      <c r="O59" s="35"/>
      <c r="P59" s="41"/>
    </row>
    <row r="60" spans="1:16" s="36" customFormat="1" ht="12.95" customHeight="1" x14ac:dyDescent="0.2">
      <c r="A60" s="75"/>
      <c r="B60" s="76" t="s">
        <v>35</v>
      </c>
      <c r="C60" s="76"/>
      <c r="D60" s="22">
        <v>9900000</v>
      </c>
      <c r="E60" s="22">
        <f t="shared" si="7"/>
        <v>11880000</v>
      </c>
      <c r="F60" s="44"/>
      <c r="G60" s="11"/>
      <c r="J60" s="11"/>
      <c r="K60" s="27"/>
      <c r="M60" s="56"/>
      <c r="O60" s="35"/>
      <c r="P60" s="41"/>
    </row>
    <row r="61" spans="1:16" s="36" customFormat="1" ht="12.95" customHeight="1" x14ac:dyDescent="0.2">
      <c r="A61" s="75"/>
      <c r="B61" s="76" t="s">
        <v>53</v>
      </c>
      <c r="C61" s="76"/>
      <c r="D61" s="22">
        <v>9900000</v>
      </c>
      <c r="E61" s="22">
        <f t="shared" si="7"/>
        <v>11880000</v>
      </c>
      <c r="F61" s="44"/>
      <c r="G61" s="11"/>
      <c r="J61" s="11"/>
      <c r="K61" s="27"/>
      <c r="M61" s="56"/>
      <c r="O61" s="35"/>
      <c r="P61" s="41"/>
    </row>
    <row r="62" spans="1:16" s="36" customFormat="1" ht="12.95" customHeight="1" x14ac:dyDescent="0.2">
      <c r="A62" s="75"/>
      <c r="B62" s="76" t="s">
        <v>54</v>
      </c>
      <c r="C62" s="76"/>
      <c r="D62" s="22">
        <v>9900000</v>
      </c>
      <c r="E62" s="22">
        <f t="shared" si="7"/>
        <v>11880000</v>
      </c>
      <c r="F62" s="44"/>
      <c r="G62" s="11"/>
      <c r="J62" s="11"/>
      <c r="K62" s="27"/>
      <c r="M62" s="56"/>
      <c r="O62" s="35"/>
      <c r="P62" s="41"/>
    </row>
    <row r="63" spans="1:16" s="36" customFormat="1" ht="12.95" customHeight="1" x14ac:dyDescent="0.2">
      <c r="A63" s="77" t="s">
        <v>26</v>
      </c>
      <c r="B63" s="77"/>
      <c r="C63" s="77"/>
      <c r="E63" s="22"/>
      <c r="F63" s="44"/>
      <c r="G63" s="23"/>
      <c r="K63" s="27"/>
      <c r="O63" s="35"/>
      <c r="P63" s="41"/>
    </row>
    <row r="64" spans="1:16" s="36" customFormat="1" ht="12.95" customHeight="1" x14ac:dyDescent="0.2">
      <c r="A64" s="80" t="s">
        <v>36</v>
      </c>
      <c r="B64" s="57" t="s">
        <v>108</v>
      </c>
      <c r="C64" s="58" t="s">
        <v>8</v>
      </c>
      <c r="D64" s="22">
        <v>7100000</v>
      </c>
      <c r="E64" s="22">
        <f t="shared" si="7"/>
        <v>8520000</v>
      </c>
      <c r="F64" s="44"/>
      <c r="G64" s="13"/>
      <c r="K64" s="27">
        <f>ROUND((D64/1.096),-5)</f>
        <v>6500000</v>
      </c>
      <c r="O64" s="35"/>
      <c r="P64" s="41"/>
    </row>
    <row r="65" spans="1:16" s="36" customFormat="1" ht="12.95" customHeight="1" x14ac:dyDescent="0.2">
      <c r="A65" s="80"/>
      <c r="B65" s="57" t="s">
        <v>85</v>
      </c>
      <c r="C65" s="58" t="s">
        <v>78</v>
      </c>
      <c r="D65" s="22">
        <v>7400000</v>
      </c>
      <c r="E65" s="22">
        <f t="shared" si="7"/>
        <v>8880000</v>
      </c>
      <c r="F65" s="44"/>
      <c r="G65" s="11"/>
      <c r="K65" s="27"/>
      <c r="O65" s="35"/>
      <c r="P65" s="41"/>
    </row>
    <row r="66" spans="1:16" s="36" customFormat="1" ht="12.95" customHeight="1" x14ac:dyDescent="0.2">
      <c r="A66" s="80"/>
      <c r="B66" s="57" t="s">
        <v>86</v>
      </c>
      <c r="C66" s="58" t="s">
        <v>78</v>
      </c>
      <c r="D66" s="22">
        <v>7300000</v>
      </c>
      <c r="E66" s="22">
        <f t="shared" si="7"/>
        <v>8760000</v>
      </c>
      <c r="F66" s="44"/>
      <c r="G66" s="11"/>
      <c r="K66" s="27"/>
      <c r="O66" s="35"/>
      <c r="P66" s="41"/>
    </row>
    <row r="67" spans="1:16" s="36" customFormat="1" ht="12.95" customHeight="1" x14ac:dyDescent="0.2">
      <c r="A67" s="80"/>
      <c r="B67" s="57" t="s">
        <v>42</v>
      </c>
      <c r="C67" s="58" t="s">
        <v>21</v>
      </c>
      <c r="D67" s="22">
        <v>7250000</v>
      </c>
      <c r="E67" s="22">
        <f t="shared" si="7"/>
        <v>8700000</v>
      </c>
      <c r="F67" s="44"/>
      <c r="G67" s="11"/>
      <c r="K67" s="27"/>
      <c r="O67" s="35"/>
      <c r="P67" s="41"/>
    </row>
    <row r="68" spans="1:16" s="36" customFormat="1" ht="12.95" customHeight="1" x14ac:dyDescent="0.2">
      <c r="A68" s="80"/>
      <c r="B68" s="57" t="s">
        <v>103</v>
      </c>
      <c r="C68" s="58" t="s">
        <v>78</v>
      </c>
      <c r="D68" s="22">
        <v>7000000</v>
      </c>
      <c r="E68" s="22">
        <f t="shared" si="7"/>
        <v>8400000</v>
      </c>
      <c r="F68" s="44"/>
      <c r="G68" s="11"/>
      <c r="K68" s="27"/>
      <c r="O68" s="35"/>
      <c r="P68" s="41"/>
    </row>
    <row r="69" spans="1:16" s="36" customFormat="1" ht="12.95" customHeight="1" x14ac:dyDescent="0.2">
      <c r="A69" s="80"/>
      <c r="B69" s="57" t="s">
        <v>102</v>
      </c>
      <c r="C69" s="58" t="s">
        <v>41</v>
      </c>
      <c r="D69" s="22">
        <v>7000000</v>
      </c>
      <c r="E69" s="22">
        <f t="shared" si="7"/>
        <v>8400000</v>
      </c>
      <c r="F69" s="44"/>
      <c r="G69" s="11"/>
      <c r="K69" s="27">
        <f>ROUND((D69/1.096),-5)</f>
        <v>6400000</v>
      </c>
      <c r="O69" s="35"/>
      <c r="P69" s="41"/>
    </row>
    <row r="70" spans="1:16" s="36" customFormat="1" ht="12.95" customHeight="1" x14ac:dyDescent="0.2">
      <c r="A70" s="80" t="s">
        <v>6</v>
      </c>
      <c r="B70" s="57" t="s">
        <v>87</v>
      </c>
      <c r="C70" s="58" t="s">
        <v>76</v>
      </c>
      <c r="D70" s="22">
        <v>6600000</v>
      </c>
      <c r="E70" s="22">
        <f>D70*1.2</f>
        <v>7920000</v>
      </c>
      <c r="F70" s="44"/>
      <c r="G70" s="17"/>
      <c r="K70" s="27">
        <f>ROUND((D70/1.096),-5)</f>
        <v>6000000</v>
      </c>
      <c r="O70" s="35"/>
      <c r="P70" s="41"/>
    </row>
    <row r="71" spans="1:16" s="36" customFormat="1" ht="12.95" customHeight="1" x14ac:dyDescent="0.2">
      <c r="A71" s="80"/>
      <c r="B71" s="57" t="s">
        <v>88</v>
      </c>
      <c r="C71" s="58" t="s">
        <v>41</v>
      </c>
      <c r="D71" s="22">
        <v>6600000</v>
      </c>
      <c r="E71" s="22">
        <f t="shared" ref="E71:E72" si="8">D71*1.2</f>
        <v>7920000</v>
      </c>
      <c r="F71" s="44"/>
      <c r="G71" s="12"/>
      <c r="K71" s="27"/>
      <c r="O71" s="35"/>
      <c r="P71" s="41"/>
    </row>
    <row r="72" spans="1:16" s="36" customFormat="1" ht="12.95" customHeight="1" x14ac:dyDescent="0.2">
      <c r="A72" s="80"/>
      <c r="B72" s="57" t="s">
        <v>60</v>
      </c>
      <c r="C72" s="58" t="s">
        <v>41</v>
      </c>
      <c r="D72" s="22">
        <v>6600000</v>
      </c>
      <c r="E72" s="22">
        <f t="shared" si="8"/>
        <v>7920000</v>
      </c>
      <c r="F72" s="44"/>
      <c r="G72" s="12"/>
      <c r="K72" s="27"/>
      <c r="O72" s="35"/>
      <c r="P72" s="41"/>
    </row>
    <row r="73" spans="1:16" s="48" customFormat="1" ht="12.95" customHeight="1" x14ac:dyDescent="0.2">
      <c r="A73" s="77" t="s">
        <v>5</v>
      </c>
      <c r="B73" s="77"/>
      <c r="C73" s="77"/>
      <c r="D73" s="22"/>
      <c r="E73" s="22"/>
      <c r="F73" s="52"/>
      <c r="G73" s="12"/>
      <c r="K73" s="50"/>
      <c r="O73" s="50"/>
      <c r="P73" s="51"/>
    </row>
    <row r="74" spans="1:16" ht="20.25" customHeight="1" x14ac:dyDescent="0.2">
      <c r="A74" s="59" t="s">
        <v>28</v>
      </c>
      <c r="B74" s="57" t="s">
        <v>98</v>
      </c>
      <c r="C74" s="58" t="s">
        <v>39</v>
      </c>
      <c r="D74" s="22">
        <v>8000000</v>
      </c>
      <c r="E74" s="22">
        <f>D74*1.2</f>
        <v>9600000</v>
      </c>
      <c r="F74" s="19">
        <v>2800000</v>
      </c>
      <c r="G74" s="14"/>
      <c r="K74" s="27">
        <f>ROUND((D74/1.096),-5)</f>
        <v>7300000</v>
      </c>
    </row>
    <row r="75" spans="1:16" s="48" customFormat="1" ht="12.95" customHeight="1" x14ac:dyDescent="0.2">
      <c r="A75" s="77" t="s">
        <v>2</v>
      </c>
      <c r="B75" s="77"/>
      <c r="C75" s="77"/>
      <c r="D75" s="22"/>
      <c r="E75" s="22"/>
      <c r="F75" s="52"/>
      <c r="G75" s="12"/>
      <c r="K75" s="50"/>
      <c r="O75" s="50"/>
      <c r="P75" s="51"/>
    </row>
    <row r="76" spans="1:16" s="48" customFormat="1" ht="12.95" customHeight="1" x14ac:dyDescent="0.2">
      <c r="A76" s="80" t="s">
        <v>28</v>
      </c>
      <c r="B76" s="57" t="s">
        <v>99</v>
      </c>
      <c r="C76" s="58" t="s">
        <v>39</v>
      </c>
      <c r="D76" s="22">
        <v>8000000</v>
      </c>
      <c r="E76" s="22">
        <f t="shared" ref="E76:E78" si="9">D76*1.2</f>
        <v>9600000</v>
      </c>
      <c r="F76" s="52"/>
      <c r="G76" s="60"/>
      <c r="K76" s="50"/>
      <c r="O76" s="50"/>
      <c r="P76" s="51"/>
    </row>
    <row r="77" spans="1:16" s="48" customFormat="1" ht="12.95" customHeight="1" x14ac:dyDescent="0.2">
      <c r="A77" s="80"/>
      <c r="B77" s="57" t="s">
        <v>105</v>
      </c>
      <c r="C77" s="58" t="s">
        <v>39</v>
      </c>
      <c r="D77" s="22">
        <v>8000000</v>
      </c>
      <c r="E77" s="22">
        <f t="shared" si="9"/>
        <v>9600000</v>
      </c>
      <c r="F77" s="52"/>
      <c r="G77" s="60"/>
      <c r="K77" s="50"/>
      <c r="O77" s="50"/>
      <c r="P77" s="51"/>
    </row>
    <row r="78" spans="1:16" ht="12.95" customHeight="1" x14ac:dyDescent="0.2">
      <c r="A78" s="80"/>
      <c r="B78" s="57" t="s">
        <v>100</v>
      </c>
      <c r="C78" s="58" t="s">
        <v>39</v>
      </c>
      <c r="D78" s="22">
        <v>8000000</v>
      </c>
      <c r="E78" s="22">
        <f t="shared" si="9"/>
        <v>9600000</v>
      </c>
      <c r="F78" s="19">
        <v>2800000</v>
      </c>
      <c r="G78" s="15"/>
      <c r="K78" s="27">
        <f>ROUND((D78/1.096),-5)</f>
        <v>7300000</v>
      </c>
    </row>
    <row r="79" spans="1:16" s="48" customFormat="1" ht="12.95" customHeight="1" x14ac:dyDescent="0.2">
      <c r="A79" s="77" t="s">
        <v>27</v>
      </c>
      <c r="B79" s="77"/>
      <c r="C79" s="77"/>
      <c r="D79" s="22"/>
      <c r="E79" s="22"/>
      <c r="F79" s="52"/>
      <c r="G79" s="12"/>
      <c r="K79" s="50"/>
      <c r="O79" s="50"/>
      <c r="P79" s="51"/>
    </row>
    <row r="80" spans="1:16" s="48" customFormat="1" ht="12.95" customHeight="1" x14ac:dyDescent="0.2">
      <c r="A80" s="71" t="s">
        <v>56</v>
      </c>
      <c r="B80" s="57" t="s">
        <v>81</v>
      </c>
      <c r="C80" s="58" t="s">
        <v>39</v>
      </c>
      <c r="D80" s="22">
        <v>8650000</v>
      </c>
      <c r="E80" s="22">
        <f t="shared" si="7"/>
        <v>10380000</v>
      </c>
      <c r="F80" s="52"/>
      <c r="G80" s="12"/>
      <c r="K80" s="50"/>
      <c r="O80" s="50"/>
      <c r="P80" s="51"/>
    </row>
    <row r="81" spans="1:16" s="48" customFormat="1" ht="12.95" customHeight="1" x14ac:dyDescent="0.2">
      <c r="A81" s="79"/>
      <c r="B81" s="57" t="s">
        <v>93</v>
      </c>
      <c r="C81" s="58" t="s">
        <v>39</v>
      </c>
      <c r="D81" s="22">
        <v>8600000</v>
      </c>
      <c r="E81" s="22">
        <f t="shared" si="7"/>
        <v>10320000</v>
      </c>
      <c r="F81" s="52"/>
      <c r="G81" s="12"/>
      <c r="K81" s="50"/>
      <c r="O81" s="50"/>
      <c r="P81" s="51"/>
    </row>
    <row r="82" spans="1:16" s="48" customFormat="1" ht="12.95" customHeight="1" x14ac:dyDescent="0.2">
      <c r="A82" s="79"/>
      <c r="B82" s="57" t="s">
        <v>82</v>
      </c>
      <c r="C82" s="58" t="s">
        <v>39</v>
      </c>
      <c r="D82" s="22">
        <v>8600000</v>
      </c>
      <c r="E82" s="22">
        <f t="shared" si="7"/>
        <v>10320000</v>
      </c>
      <c r="F82" s="52"/>
      <c r="G82" s="12"/>
      <c r="K82" s="50"/>
      <c r="O82" s="50"/>
      <c r="P82" s="51"/>
    </row>
    <row r="83" spans="1:16" s="48" customFormat="1" ht="12.95" customHeight="1" x14ac:dyDescent="0.2">
      <c r="A83" s="79"/>
      <c r="B83" s="57" t="s">
        <v>92</v>
      </c>
      <c r="C83" s="58" t="s">
        <v>39</v>
      </c>
      <c r="D83" s="22">
        <v>8600000</v>
      </c>
      <c r="E83" s="22">
        <f t="shared" si="7"/>
        <v>10320000</v>
      </c>
      <c r="F83" s="52"/>
      <c r="G83" s="12"/>
      <c r="K83" s="50"/>
      <c r="O83" s="50"/>
      <c r="P83" s="51"/>
    </row>
    <row r="84" spans="1:16" ht="12.95" customHeight="1" x14ac:dyDescent="0.2">
      <c r="A84" s="79"/>
      <c r="B84" s="57" t="s">
        <v>77</v>
      </c>
      <c r="C84" s="58" t="s">
        <v>39</v>
      </c>
      <c r="D84" s="22">
        <v>8250000</v>
      </c>
      <c r="E84" s="22">
        <f>D84*1.2</f>
        <v>9900000</v>
      </c>
      <c r="F84" s="19"/>
      <c r="G84" s="11"/>
      <c r="K84" s="27"/>
    </row>
    <row r="85" spans="1:16" ht="12.95" customHeight="1" x14ac:dyDescent="0.2">
      <c r="A85" s="79"/>
      <c r="B85" s="57" t="s">
        <v>64</v>
      </c>
      <c r="C85" s="58" t="s">
        <v>39</v>
      </c>
      <c r="D85" s="22">
        <v>8250000</v>
      </c>
      <c r="E85" s="22">
        <f t="shared" si="7"/>
        <v>9900000</v>
      </c>
      <c r="F85" s="19"/>
      <c r="G85" s="11"/>
      <c r="K85" s="27"/>
    </row>
    <row r="86" spans="1:16" ht="12.95" customHeight="1" x14ac:dyDescent="0.2">
      <c r="A86" s="79"/>
      <c r="B86" s="57" t="s">
        <v>65</v>
      </c>
      <c r="C86" s="58" t="s">
        <v>39</v>
      </c>
      <c r="D86" s="22">
        <v>8250000</v>
      </c>
      <c r="E86" s="22">
        <f t="shared" si="7"/>
        <v>9900000</v>
      </c>
      <c r="F86" s="19"/>
      <c r="G86" s="11"/>
      <c r="K86" s="27"/>
    </row>
    <row r="87" spans="1:16" ht="12.95" customHeight="1" x14ac:dyDescent="0.2">
      <c r="A87" s="72"/>
      <c r="B87" s="57" t="s">
        <v>66</v>
      </c>
      <c r="C87" s="58" t="s">
        <v>39</v>
      </c>
      <c r="D87" s="22">
        <v>8250000</v>
      </c>
      <c r="E87" s="22">
        <f t="shared" si="7"/>
        <v>9900000</v>
      </c>
      <c r="F87" s="19">
        <v>3000000</v>
      </c>
      <c r="G87" s="9"/>
      <c r="K87" s="27">
        <f>ROUND((D87/1.096),-5)</f>
        <v>7500000</v>
      </c>
    </row>
    <row r="88" spans="1:16" ht="12.95" customHeight="1" x14ac:dyDescent="0.2">
      <c r="A88" s="75" t="s">
        <v>28</v>
      </c>
      <c r="B88" s="57" t="s">
        <v>94</v>
      </c>
      <c r="C88" s="58" t="s">
        <v>39</v>
      </c>
      <c r="D88" s="22">
        <v>8200000</v>
      </c>
      <c r="E88" s="22">
        <f t="shared" ref="E88" si="10">D88*1.2</f>
        <v>9840000</v>
      </c>
      <c r="F88" s="19"/>
      <c r="G88" s="11"/>
      <c r="K88" s="27"/>
    </row>
    <row r="89" spans="1:16" ht="12.95" customHeight="1" x14ac:dyDescent="0.2">
      <c r="A89" s="75"/>
      <c r="B89" s="57" t="s">
        <v>109</v>
      </c>
      <c r="C89" s="58" t="s">
        <v>39</v>
      </c>
      <c r="D89" s="22">
        <v>8200000</v>
      </c>
      <c r="E89" s="22">
        <f>D89*1.2</f>
        <v>9840000</v>
      </c>
      <c r="F89" s="19"/>
      <c r="G89" s="11"/>
      <c r="K89" s="27"/>
    </row>
    <row r="90" spans="1:16" ht="12.95" customHeight="1" x14ac:dyDescent="0.2">
      <c r="A90" s="75"/>
      <c r="B90" s="57" t="s">
        <v>110</v>
      </c>
      <c r="C90" s="58" t="s">
        <v>107</v>
      </c>
      <c r="D90" s="22">
        <v>8100000</v>
      </c>
      <c r="E90" s="22">
        <f t="shared" si="7"/>
        <v>9720000</v>
      </c>
      <c r="F90" s="19"/>
      <c r="G90" s="11"/>
      <c r="K90" s="27"/>
    </row>
    <row r="91" spans="1:16" ht="12.95" customHeight="1" x14ac:dyDescent="0.2">
      <c r="A91" s="75"/>
      <c r="B91" s="57" t="s">
        <v>106</v>
      </c>
      <c r="C91" s="58" t="s">
        <v>15</v>
      </c>
      <c r="D91" s="22">
        <v>8100000</v>
      </c>
      <c r="E91" s="22">
        <f t="shared" si="7"/>
        <v>9720000</v>
      </c>
      <c r="F91" s="19">
        <v>2950000</v>
      </c>
      <c r="G91" s="13"/>
      <c r="K91" s="27">
        <f>ROUND((D91/1.096),-5)</f>
        <v>7400000</v>
      </c>
    </row>
    <row r="92" spans="1:16" ht="12.95" customHeight="1" x14ac:dyDescent="0.2">
      <c r="A92" s="75"/>
      <c r="B92" s="57" t="s">
        <v>84</v>
      </c>
      <c r="C92" s="58" t="s">
        <v>15</v>
      </c>
      <c r="D92" s="22">
        <v>8000000</v>
      </c>
      <c r="E92" s="22">
        <f t="shared" si="7"/>
        <v>9600000</v>
      </c>
      <c r="F92" s="19"/>
      <c r="G92" s="14"/>
      <c r="K92" s="27"/>
    </row>
    <row r="93" spans="1:16" ht="12.95" customHeight="1" x14ac:dyDescent="0.2">
      <c r="A93" s="75"/>
      <c r="B93" s="57" t="s">
        <v>89</v>
      </c>
      <c r="C93" s="58" t="s">
        <v>15</v>
      </c>
      <c r="D93" s="22">
        <v>8000000</v>
      </c>
      <c r="E93" s="22">
        <f t="shared" si="7"/>
        <v>9600000</v>
      </c>
      <c r="F93" s="19"/>
      <c r="G93" s="14"/>
      <c r="K93" s="27">
        <f>ROUND((D93/1.096),-5)</f>
        <v>7300000</v>
      </c>
    </row>
    <row r="94" spans="1:16" ht="12.95" customHeight="1" x14ac:dyDescent="0.2">
      <c r="A94" s="75" t="s">
        <v>28</v>
      </c>
      <c r="B94" s="57" t="s">
        <v>80</v>
      </c>
      <c r="C94" s="58" t="s">
        <v>15</v>
      </c>
      <c r="D94" s="22">
        <v>8000000</v>
      </c>
      <c r="E94" s="22">
        <f t="shared" si="7"/>
        <v>9600000</v>
      </c>
      <c r="F94" s="19"/>
      <c r="G94" s="14"/>
      <c r="K94" s="27"/>
    </row>
    <row r="95" spans="1:16" ht="12.95" customHeight="1" x14ac:dyDescent="0.2">
      <c r="A95" s="75"/>
      <c r="B95" s="57" t="s">
        <v>79</v>
      </c>
      <c r="C95" s="58" t="s">
        <v>15</v>
      </c>
      <c r="D95" s="22">
        <v>8000000</v>
      </c>
      <c r="E95" s="22">
        <f>D95*1.2</f>
        <v>9600000</v>
      </c>
      <c r="F95" s="19"/>
      <c r="G95" s="14"/>
      <c r="K95" s="27"/>
    </row>
    <row r="96" spans="1:16" x14ac:dyDescent="0.2">
      <c r="A96" s="59" t="s">
        <v>28</v>
      </c>
      <c r="B96" s="57" t="s">
        <v>104</v>
      </c>
      <c r="C96" s="58" t="s">
        <v>15</v>
      </c>
      <c r="D96" s="22">
        <v>6400000</v>
      </c>
      <c r="E96" s="22">
        <f t="shared" si="7"/>
        <v>7680000</v>
      </c>
    </row>
    <row r="97" spans="1:4" x14ac:dyDescent="0.2">
      <c r="A97" s="61"/>
      <c r="B97" s="62"/>
      <c r="C97" s="62"/>
      <c r="D97" s="25"/>
    </row>
  </sheetData>
  <mergeCells count="82">
    <mergeCell ref="A64:A69"/>
    <mergeCell ref="B59:C59"/>
    <mergeCell ref="A94:A95"/>
    <mergeCell ref="A88:A93"/>
    <mergeCell ref="A70:A72"/>
    <mergeCell ref="A79:C79"/>
    <mergeCell ref="A75:C75"/>
    <mergeCell ref="A73:C73"/>
    <mergeCell ref="A54:A62"/>
    <mergeCell ref="B62:C62"/>
    <mergeCell ref="B55:C55"/>
    <mergeCell ref="B56:C56"/>
    <mergeCell ref="A63:C63"/>
    <mergeCell ref="B58:C58"/>
    <mergeCell ref="A80:A87"/>
    <mergeCell ref="A76:A78"/>
    <mergeCell ref="B1:C2"/>
    <mergeCell ref="A1:A2"/>
    <mergeCell ref="D1:E1"/>
    <mergeCell ref="B20:C20"/>
    <mergeCell ref="A35:C35"/>
    <mergeCell ref="B33:C33"/>
    <mergeCell ref="B29:C29"/>
    <mergeCell ref="B30:C30"/>
    <mergeCell ref="A3:C3"/>
    <mergeCell ref="B9:C9"/>
    <mergeCell ref="B12:C12"/>
    <mergeCell ref="B11:C11"/>
    <mergeCell ref="A18:A27"/>
    <mergeCell ref="B24:C24"/>
    <mergeCell ref="B15:C15"/>
    <mergeCell ref="B4:C4"/>
    <mergeCell ref="B8:C8"/>
    <mergeCell ref="B19:C19"/>
    <mergeCell ref="B13:C13"/>
    <mergeCell ref="B26:C26"/>
    <mergeCell ref="B27:C27"/>
    <mergeCell ref="B18:C18"/>
    <mergeCell ref="B25:C25"/>
    <mergeCell ref="B21:C21"/>
    <mergeCell ref="B7:C7"/>
    <mergeCell ref="B14:C14"/>
    <mergeCell ref="B34:C34"/>
    <mergeCell ref="B22:C22"/>
    <mergeCell ref="A17:C17"/>
    <mergeCell ref="B16:C16"/>
    <mergeCell ref="B10:C10"/>
    <mergeCell ref="B31:C31"/>
    <mergeCell ref="A4:A16"/>
    <mergeCell ref="A32:C32"/>
    <mergeCell ref="A29:A31"/>
    <mergeCell ref="A28:C28"/>
    <mergeCell ref="B5:C5"/>
    <mergeCell ref="B6:C6"/>
    <mergeCell ref="A33:A34"/>
    <mergeCell ref="B23:C23"/>
    <mergeCell ref="B61:C61"/>
    <mergeCell ref="B50:C50"/>
    <mergeCell ref="B41:C41"/>
    <mergeCell ref="A53:C53"/>
    <mergeCell ref="A49:A52"/>
    <mergeCell ref="B51:C51"/>
    <mergeCell ref="B52:C52"/>
    <mergeCell ref="B49:C49"/>
    <mergeCell ref="B43:C43"/>
    <mergeCell ref="B57:C57"/>
    <mergeCell ref="B54:C54"/>
    <mergeCell ref="B42:C42"/>
    <mergeCell ref="A48:C48"/>
    <mergeCell ref="B47:C47"/>
    <mergeCell ref="A36:A41"/>
    <mergeCell ref="B38:C38"/>
    <mergeCell ref="B44:C44"/>
    <mergeCell ref="B37:C37"/>
    <mergeCell ref="B36:C36"/>
    <mergeCell ref="B60:C60"/>
    <mergeCell ref="A46:A47"/>
    <mergeCell ref="B46:C46"/>
    <mergeCell ref="A42:A45"/>
    <mergeCell ref="B39:C39"/>
    <mergeCell ref="B40:C40"/>
    <mergeCell ref="B45:C45"/>
  </mergeCells>
  <phoneticPr fontId="0" type="noConversion"/>
  <printOptions horizontalCentered="1"/>
  <pageMargins left="0.19685039370078741" right="0.19685039370078741" top="3.937007874015748E-2" bottom="3.937007874015748E-2" header="0.19685039370078741" footer="0"/>
  <pageSetup paperSize="9" scale="94" orientation="portrait" horizontalDpi="280" verticalDpi="280" r:id="rId1"/>
  <headerFooter alignWithMargins="0">
    <oddFooter>&amp;L&amp;"Arial,обычный"&amp;8&amp;D&amp;R&amp;"Arial,обычный"&amp;8Страница &amp;P из &amp;N</oddFooter>
  </headerFooter>
  <rowBreaks count="1" manualBreakCount="1">
    <brk id="5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6"/>
  <sheetViews>
    <sheetView view="pageBreakPreview" topLeftCell="A82" zoomScaleNormal="75" zoomScaleSheetLayoutView="100" workbookViewId="0">
      <selection activeCell="B9" sqref="B9:C9"/>
    </sheetView>
  </sheetViews>
  <sheetFormatPr defaultRowHeight="12.75" x14ac:dyDescent="0.2"/>
  <cols>
    <col min="1" max="1" width="17.6640625" style="1" customWidth="1"/>
    <col min="2" max="2" width="52.5" style="4" customWidth="1"/>
    <col min="3" max="3" width="18.1640625" style="5" customWidth="1"/>
    <col min="4" max="4" width="14.5" style="2" customWidth="1"/>
    <col min="5" max="5" width="14.1640625" style="2" customWidth="1"/>
    <col min="6" max="6" width="22.33203125" style="1" hidden="1" customWidth="1"/>
    <col min="7" max="7" width="26.33203125" style="1" hidden="1" customWidth="1"/>
    <col min="8" max="9" width="0" style="1" hidden="1" customWidth="1"/>
    <col min="10" max="10" width="30.83203125" style="1" hidden="1" customWidth="1"/>
    <col min="11" max="11" width="22.6640625" style="63" hidden="1" customWidth="1"/>
    <col min="12" max="12" width="0" style="1" hidden="1" customWidth="1"/>
    <col min="13" max="13" width="3.83203125" style="1" customWidth="1"/>
    <col min="14" max="14" width="13.33203125" style="1" customWidth="1"/>
    <col min="15" max="15" width="12.83203125" style="31" customWidth="1"/>
    <col min="16" max="16384" width="9.33203125" style="1"/>
  </cols>
  <sheetData>
    <row r="1" spans="1:15" x14ac:dyDescent="0.2">
      <c r="A1" s="81"/>
      <c r="B1" s="81"/>
      <c r="C1" s="81"/>
      <c r="D1" s="81"/>
      <c r="E1" s="81"/>
    </row>
    <row r="2" spans="1:15" ht="14.25" customHeight="1" x14ac:dyDescent="0.2">
      <c r="A2" s="91"/>
      <c r="B2" s="91"/>
      <c r="C2" s="91"/>
      <c r="D2" s="91"/>
      <c r="E2" s="91"/>
      <c r="N2" s="16"/>
      <c r="O2" s="29"/>
    </row>
    <row r="3" spans="1:15" ht="14.25" customHeight="1" x14ac:dyDescent="0.2">
      <c r="A3" s="92"/>
      <c r="B3" s="92"/>
      <c r="C3" s="92"/>
      <c r="D3" s="92"/>
      <c r="E3" s="92"/>
      <c r="N3" s="16"/>
      <c r="O3" s="29"/>
    </row>
    <row r="4" spans="1:15" s="6" customFormat="1" ht="12" customHeight="1" x14ac:dyDescent="0.2">
      <c r="A4" s="82"/>
      <c r="B4" s="82"/>
      <c r="C4" s="82"/>
      <c r="D4" s="83"/>
      <c r="E4" s="83"/>
      <c r="K4" s="64"/>
      <c r="O4" s="32"/>
    </row>
    <row r="5" spans="1:15" ht="27" customHeight="1" x14ac:dyDescent="0.2">
      <c r="A5" s="82"/>
      <c r="B5" s="82"/>
      <c r="C5" s="82"/>
      <c r="D5" s="39"/>
      <c r="E5" s="39"/>
      <c r="G5" s="7"/>
      <c r="K5" s="65">
        <v>7300</v>
      </c>
      <c r="L5" s="8">
        <v>265</v>
      </c>
    </row>
    <row r="6" spans="1:15" s="48" customFormat="1" ht="12.95" customHeight="1" x14ac:dyDescent="0.2">
      <c r="A6" s="77"/>
      <c r="B6" s="77"/>
      <c r="C6" s="77"/>
      <c r="D6" s="22"/>
      <c r="E6" s="37"/>
      <c r="G6" s="49"/>
      <c r="K6" s="50"/>
      <c r="O6" s="66"/>
    </row>
    <row r="7" spans="1:15" s="48" customFormat="1" ht="12.95" customHeight="1" x14ac:dyDescent="0.2">
      <c r="A7" s="71"/>
      <c r="B7" s="76"/>
      <c r="C7" s="76"/>
      <c r="D7" s="22"/>
      <c r="E7" s="22"/>
      <c r="G7" s="49"/>
      <c r="K7" s="50"/>
      <c r="N7" s="25"/>
      <c r="O7" s="66"/>
    </row>
    <row r="8" spans="1:15" s="48" customFormat="1" ht="12.95" customHeight="1" x14ac:dyDescent="0.2">
      <c r="A8" s="79"/>
      <c r="B8" s="76"/>
      <c r="C8" s="76"/>
      <c r="D8" s="22"/>
      <c r="E8" s="22"/>
      <c r="G8" s="49"/>
      <c r="K8" s="50"/>
      <c r="N8" s="25"/>
      <c r="O8" s="66"/>
    </row>
    <row r="9" spans="1:15" s="48" customFormat="1" ht="12.95" customHeight="1" x14ac:dyDescent="0.2">
      <c r="A9" s="79"/>
      <c r="B9" s="76"/>
      <c r="C9" s="76"/>
      <c r="D9" s="22"/>
      <c r="E9" s="22"/>
      <c r="G9" s="49"/>
      <c r="K9" s="50"/>
      <c r="N9" s="25"/>
      <c r="O9" s="66"/>
    </row>
    <row r="10" spans="1:15" s="48" customFormat="1" ht="12.95" customHeight="1" x14ac:dyDescent="0.2">
      <c r="A10" s="79"/>
      <c r="B10" s="76"/>
      <c r="C10" s="76"/>
      <c r="D10" s="22"/>
      <c r="E10" s="22"/>
      <c r="G10" s="49"/>
      <c r="K10" s="50"/>
      <c r="N10" s="25"/>
      <c r="O10" s="66"/>
    </row>
    <row r="11" spans="1:15" s="48" customFormat="1" ht="12.95" customHeight="1" x14ac:dyDescent="0.2">
      <c r="A11" s="79"/>
      <c r="B11" s="76"/>
      <c r="C11" s="76"/>
      <c r="D11" s="22"/>
      <c r="E11" s="22"/>
      <c r="G11" s="49"/>
      <c r="K11" s="50"/>
      <c r="N11" s="25"/>
      <c r="O11" s="66"/>
    </row>
    <row r="12" spans="1:15" s="2" customFormat="1" ht="12.95" customHeight="1" x14ac:dyDescent="0.2">
      <c r="A12" s="79"/>
      <c r="B12" s="78"/>
      <c r="C12" s="78"/>
      <c r="D12" s="22"/>
      <c r="E12" s="22"/>
      <c r="F12" s="18"/>
      <c r="G12" s="9"/>
      <c r="K12" s="16">
        <f>ROUND((D12/1.096),-5)</f>
        <v>0</v>
      </c>
      <c r="N12" s="25"/>
      <c r="O12" s="66"/>
    </row>
    <row r="13" spans="1:15" s="2" customFormat="1" ht="12.95" customHeight="1" x14ac:dyDescent="0.2">
      <c r="A13" s="79"/>
      <c r="B13" s="78"/>
      <c r="C13" s="78"/>
      <c r="D13" s="22"/>
      <c r="E13" s="22"/>
      <c r="F13" s="18"/>
      <c r="G13" s="9"/>
      <c r="K13" s="16"/>
      <c r="N13" s="25"/>
      <c r="O13" s="66"/>
    </row>
    <row r="14" spans="1:15" s="2" customFormat="1" ht="12.95" customHeight="1" x14ac:dyDescent="0.2">
      <c r="A14" s="79"/>
      <c r="B14" s="78"/>
      <c r="C14" s="78"/>
      <c r="D14" s="22"/>
      <c r="E14" s="22"/>
      <c r="F14" s="18"/>
      <c r="G14" s="9"/>
      <c r="K14" s="16">
        <f>ROUND((D14/1.096),-5)</f>
        <v>0</v>
      </c>
      <c r="N14" s="25"/>
      <c r="O14" s="66"/>
    </row>
    <row r="15" spans="1:15" s="2" customFormat="1" ht="12.95" customHeight="1" x14ac:dyDescent="0.2">
      <c r="A15" s="79"/>
      <c r="B15" s="78"/>
      <c r="C15" s="78"/>
      <c r="D15" s="22"/>
      <c r="E15" s="22"/>
      <c r="F15" s="18"/>
      <c r="G15" s="9"/>
      <c r="K15" s="16">
        <f>ROUND((D15/1.096),-5)</f>
        <v>0</v>
      </c>
      <c r="N15" s="25"/>
      <c r="O15" s="66"/>
    </row>
    <row r="16" spans="1:15" s="2" customFormat="1" ht="12.95" customHeight="1" x14ac:dyDescent="0.2">
      <c r="A16" s="79"/>
      <c r="B16" s="78"/>
      <c r="C16" s="78"/>
      <c r="D16" s="22"/>
      <c r="E16" s="22"/>
      <c r="F16" s="18"/>
      <c r="G16" s="9"/>
      <c r="K16" s="16">
        <f>ROUND((D16/1.096),-5)</f>
        <v>0</v>
      </c>
      <c r="N16" s="25"/>
      <c r="O16" s="66"/>
    </row>
    <row r="17" spans="1:15" s="2" customFormat="1" ht="12.95" customHeight="1" x14ac:dyDescent="0.2">
      <c r="A17" s="79"/>
      <c r="B17" s="78"/>
      <c r="C17" s="78"/>
      <c r="D17" s="22"/>
      <c r="E17" s="22"/>
      <c r="F17" s="18"/>
      <c r="G17" s="9"/>
      <c r="K17" s="16"/>
      <c r="N17" s="25"/>
      <c r="O17" s="66"/>
    </row>
    <row r="18" spans="1:15" s="2" customFormat="1" ht="12.95" customHeight="1" x14ac:dyDescent="0.2">
      <c r="A18" s="79"/>
      <c r="B18" s="76"/>
      <c r="C18" s="76"/>
      <c r="D18" s="22"/>
      <c r="E18" s="22"/>
      <c r="F18" s="18"/>
      <c r="G18" s="9"/>
      <c r="K18" s="16"/>
      <c r="N18" s="25"/>
      <c r="O18" s="66"/>
    </row>
    <row r="19" spans="1:15" s="2" customFormat="1" ht="12.95" customHeight="1" x14ac:dyDescent="0.2">
      <c r="A19" s="79"/>
      <c r="B19" s="76"/>
      <c r="C19" s="76"/>
      <c r="D19" s="22"/>
      <c r="E19" s="22"/>
      <c r="F19" s="18"/>
      <c r="G19" s="9"/>
      <c r="K19" s="16"/>
      <c r="N19" s="25"/>
      <c r="O19" s="66"/>
    </row>
    <row r="20" spans="1:15" s="2" customFormat="1" ht="12.95" customHeight="1" x14ac:dyDescent="0.2">
      <c r="A20" s="77"/>
      <c r="B20" s="77"/>
      <c r="C20" s="77"/>
      <c r="D20" s="22"/>
      <c r="E20" s="22"/>
      <c r="F20" s="18"/>
      <c r="G20" s="11"/>
      <c r="K20" s="16"/>
      <c r="N20" s="25"/>
      <c r="O20" s="66"/>
    </row>
    <row r="21" spans="1:15" s="2" customFormat="1" ht="12.95" customHeight="1" x14ac:dyDescent="0.2">
      <c r="A21" s="80"/>
      <c r="B21" s="85"/>
      <c r="C21" s="85"/>
      <c r="D21" s="22"/>
      <c r="E21" s="38"/>
      <c r="F21" s="19"/>
      <c r="G21" s="11"/>
      <c r="K21" s="16">
        <f t="shared" ref="K21:K27" si="0">ROUND((D21/1.096),-5)</f>
        <v>0</v>
      </c>
      <c r="N21" s="25"/>
      <c r="O21" s="66"/>
    </row>
    <row r="22" spans="1:15" s="2" customFormat="1" ht="12.95" customHeight="1" x14ac:dyDescent="0.2">
      <c r="A22" s="80"/>
      <c r="B22" s="85"/>
      <c r="C22" s="85"/>
      <c r="D22" s="22"/>
      <c r="E22" s="38"/>
      <c r="F22" s="19"/>
      <c r="G22" s="12"/>
      <c r="K22" s="16"/>
      <c r="N22" s="25"/>
      <c r="O22" s="66"/>
    </row>
    <row r="23" spans="1:15" s="2" customFormat="1" ht="12.95" customHeight="1" x14ac:dyDescent="0.2">
      <c r="A23" s="80"/>
      <c r="B23" s="86"/>
      <c r="C23" s="86"/>
      <c r="D23" s="22"/>
      <c r="E23" s="38"/>
      <c r="F23" s="19"/>
      <c r="G23" s="10"/>
      <c r="K23" s="16">
        <f t="shared" si="0"/>
        <v>0</v>
      </c>
      <c r="N23" s="25"/>
      <c r="O23" s="66"/>
    </row>
    <row r="24" spans="1:15" s="2" customFormat="1" ht="12.95" customHeight="1" x14ac:dyDescent="0.2">
      <c r="A24" s="80"/>
      <c r="B24" s="86"/>
      <c r="C24" s="86"/>
      <c r="D24" s="22"/>
      <c r="E24" s="38"/>
      <c r="F24" s="19"/>
      <c r="G24" s="10"/>
      <c r="K24" s="16"/>
      <c r="N24" s="25"/>
      <c r="O24" s="66"/>
    </row>
    <row r="25" spans="1:15" s="2" customFormat="1" ht="12.95" customHeight="1" x14ac:dyDescent="0.2">
      <c r="A25" s="80"/>
      <c r="B25" s="86"/>
      <c r="C25" s="86"/>
      <c r="D25" s="22"/>
      <c r="E25" s="38"/>
      <c r="F25" s="19"/>
      <c r="G25" s="10"/>
      <c r="K25" s="16">
        <f t="shared" si="0"/>
        <v>0</v>
      </c>
      <c r="N25" s="25"/>
      <c r="O25" s="66"/>
    </row>
    <row r="26" spans="1:15" s="2" customFormat="1" ht="12.95" customHeight="1" x14ac:dyDescent="0.2">
      <c r="A26" s="80"/>
      <c r="B26" s="86"/>
      <c r="C26" s="86"/>
      <c r="D26" s="22"/>
      <c r="E26" s="38"/>
      <c r="F26" s="19"/>
      <c r="G26" s="10"/>
      <c r="K26" s="16"/>
      <c r="N26" s="25"/>
      <c r="O26" s="66"/>
    </row>
    <row r="27" spans="1:15" s="2" customFormat="1" ht="12.95" customHeight="1" x14ac:dyDescent="0.2">
      <c r="A27" s="80"/>
      <c r="B27" s="86"/>
      <c r="C27" s="86"/>
      <c r="D27" s="22"/>
      <c r="E27" s="38"/>
      <c r="F27" s="19"/>
      <c r="G27" s="10"/>
      <c r="K27" s="16">
        <f t="shared" si="0"/>
        <v>0</v>
      </c>
      <c r="N27" s="25"/>
      <c r="O27" s="66"/>
    </row>
    <row r="28" spans="1:15" s="2" customFormat="1" ht="12.95" customHeight="1" x14ac:dyDescent="0.2">
      <c r="A28" s="80"/>
      <c r="B28" s="86"/>
      <c r="C28" s="86"/>
      <c r="D28" s="22"/>
      <c r="E28" s="38"/>
      <c r="F28" s="19"/>
      <c r="G28" s="10"/>
      <c r="K28" s="16"/>
      <c r="N28" s="25"/>
      <c r="O28" s="66"/>
    </row>
    <row r="29" spans="1:15" s="2" customFormat="1" ht="12.95" customHeight="1" x14ac:dyDescent="0.2">
      <c r="A29" s="80"/>
      <c r="B29" s="78"/>
      <c r="C29" s="78"/>
      <c r="D29" s="22"/>
      <c r="E29" s="38"/>
      <c r="F29" s="19"/>
      <c r="G29" s="10"/>
      <c r="K29" s="16"/>
      <c r="N29" s="25"/>
      <c r="O29" s="66"/>
    </row>
    <row r="30" spans="1:15" s="2" customFormat="1" ht="12.95" customHeight="1" x14ac:dyDescent="0.2">
      <c r="A30" s="80"/>
      <c r="B30" s="86"/>
      <c r="C30" s="86"/>
      <c r="D30" s="22"/>
      <c r="E30" s="38"/>
      <c r="F30" s="19"/>
      <c r="G30" s="10"/>
      <c r="K30" s="16"/>
      <c r="N30" s="25"/>
      <c r="O30" s="66"/>
    </row>
    <row r="31" spans="1:15" s="48" customFormat="1" ht="12.95" customHeight="1" x14ac:dyDescent="0.2">
      <c r="A31" s="84"/>
      <c r="B31" s="84"/>
      <c r="C31" s="84"/>
      <c r="D31" s="22"/>
      <c r="E31" s="22"/>
      <c r="F31" s="52"/>
      <c r="G31" s="12"/>
      <c r="K31" s="50"/>
      <c r="N31" s="24"/>
      <c r="O31" s="66"/>
    </row>
    <row r="32" spans="1:15" s="2" customFormat="1" ht="12.95" customHeight="1" x14ac:dyDescent="0.2">
      <c r="A32" s="80"/>
      <c r="B32" s="85"/>
      <c r="C32" s="85"/>
      <c r="D32" s="22"/>
      <c r="E32" s="22"/>
      <c r="F32" s="19"/>
      <c r="G32" s="11"/>
      <c r="K32" s="16">
        <f>ROUND((D32/1.096),-5)</f>
        <v>0</v>
      </c>
      <c r="N32" s="25"/>
      <c r="O32" s="66"/>
    </row>
    <row r="33" spans="1:15" s="2" customFormat="1" ht="12.95" customHeight="1" x14ac:dyDescent="0.2">
      <c r="A33" s="80"/>
      <c r="B33" s="85"/>
      <c r="C33" s="85"/>
      <c r="D33" s="22"/>
      <c r="E33" s="22"/>
      <c r="F33" s="19"/>
      <c r="G33" s="11"/>
      <c r="K33" s="16"/>
      <c r="N33" s="25"/>
      <c r="O33" s="66"/>
    </row>
    <row r="34" spans="1:15" s="2" customFormat="1" ht="12.95" customHeight="1" x14ac:dyDescent="0.2">
      <c r="A34" s="80"/>
      <c r="B34" s="85"/>
      <c r="C34" s="85"/>
      <c r="D34" s="22"/>
      <c r="E34" s="22"/>
      <c r="F34" s="19"/>
      <c r="G34" s="9"/>
      <c r="K34" s="16">
        <f>ROUND((D34/1.096),-5)</f>
        <v>0</v>
      </c>
      <c r="N34" s="25"/>
      <c r="O34" s="66"/>
    </row>
    <row r="35" spans="1:15" s="2" customFormat="1" ht="12.95" customHeight="1" x14ac:dyDescent="0.2">
      <c r="A35" s="77"/>
      <c r="B35" s="77"/>
      <c r="C35" s="77"/>
      <c r="D35" s="22"/>
      <c r="E35" s="22"/>
      <c r="F35" s="19"/>
      <c r="G35" s="12"/>
      <c r="K35" s="16"/>
      <c r="O35" s="33"/>
    </row>
    <row r="36" spans="1:15" s="2" customFormat="1" ht="12.95" customHeight="1" x14ac:dyDescent="0.2">
      <c r="A36" s="75"/>
      <c r="B36" s="85"/>
      <c r="C36" s="85"/>
      <c r="D36" s="22"/>
      <c r="E36" s="22"/>
      <c r="F36" s="19"/>
      <c r="G36" s="12"/>
      <c r="K36" s="16"/>
      <c r="N36" s="25"/>
      <c r="O36" s="66"/>
    </row>
    <row r="37" spans="1:15" s="2" customFormat="1" ht="12.95" customHeight="1" x14ac:dyDescent="0.2">
      <c r="A37" s="75"/>
      <c r="B37" s="85"/>
      <c r="C37" s="85"/>
      <c r="D37" s="22"/>
      <c r="E37" s="22"/>
      <c r="F37" s="19"/>
      <c r="G37" s="12"/>
      <c r="K37" s="16"/>
      <c r="N37" s="25"/>
      <c r="O37" s="66"/>
    </row>
    <row r="38" spans="1:15" s="48" customFormat="1" ht="12.95" customHeight="1" x14ac:dyDescent="0.2">
      <c r="A38" s="77"/>
      <c r="B38" s="77"/>
      <c r="C38" s="77"/>
      <c r="D38" s="22"/>
      <c r="E38" s="22"/>
      <c r="F38" s="52"/>
      <c r="G38" s="12"/>
      <c r="K38" s="50"/>
      <c r="O38" s="66"/>
    </row>
    <row r="39" spans="1:15" s="6" customFormat="1" ht="12.95" customHeight="1" x14ac:dyDescent="0.2">
      <c r="A39" s="75"/>
      <c r="B39" s="73"/>
      <c r="C39" s="74"/>
      <c r="D39" s="22"/>
      <c r="E39" s="22"/>
      <c r="F39" s="20"/>
      <c r="G39" s="11"/>
      <c r="J39" s="11">
        <v>4500000</v>
      </c>
      <c r="K39" s="16">
        <f>ROUND((D39/1.096),-5)</f>
        <v>0</v>
      </c>
      <c r="O39" s="32"/>
    </row>
    <row r="40" spans="1:15" s="6" customFormat="1" ht="12.95" customHeight="1" x14ac:dyDescent="0.2">
      <c r="A40" s="75"/>
      <c r="B40" s="73"/>
      <c r="C40" s="74"/>
      <c r="D40" s="22"/>
      <c r="E40" s="22"/>
      <c r="F40" s="20"/>
      <c r="G40" s="11"/>
      <c r="J40" s="11"/>
      <c r="K40" s="16"/>
      <c r="O40" s="32"/>
    </row>
    <row r="41" spans="1:15" s="6" customFormat="1" ht="12.95" customHeight="1" x14ac:dyDescent="0.2">
      <c r="A41" s="75"/>
      <c r="B41" s="73"/>
      <c r="C41" s="74"/>
      <c r="D41" s="22"/>
      <c r="E41" s="22"/>
      <c r="F41" s="20"/>
      <c r="G41" s="11"/>
      <c r="J41" s="11"/>
      <c r="K41" s="16"/>
      <c r="O41" s="32"/>
    </row>
    <row r="42" spans="1:15" s="6" customFormat="1" ht="12.95" customHeight="1" x14ac:dyDescent="0.2">
      <c r="A42" s="75"/>
      <c r="B42" s="93"/>
      <c r="C42" s="94"/>
      <c r="D42" s="22"/>
      <c r="E42" s="22"/>
      <c r="F42" s="20"/>
      <c r="G42" s="11"/>
      <c r="J42" s="11"/>
      <c r="K42" s="16"/>
      <c r="O42" s="32"/>
    </row>
    <row r="43" spans="1:15" s="6" customFormat="1" ht="12.95" customHeight="1" x14ac:dyDescent="0.2">
      <c r="A43" s="75"/>
      <c r="B43" s="73"/>
      <c r="C43" s="74"/>
      <c r="D43" s="22"/>
      <c r="E43" s="22"/>
      <c r="F43" s="20"/>
      <c r="G43" s="11"/>
      <c r="J43" s="11"/>
      <c r="K43" s="16"/>
      <c r="O43" s="32"/>
    </row>
    <row r="44" spans="1:15" s="6" customFormat="1" ht="12.95" customHeight="1" x14ac:dyDescent="0.2">
      <c r="A44" s="75"/>
      <c r="B44" s="76"/>
      <c r="C44" s="76"/>
      <c r="D44" s="22"/>
      <c r="E44" s="22"/>
      <c r="F44" s="20"/>
      <c r="G44" s="11"/>
      <c r="J44" s="11"/>
      <c r="K44" s="16"/>
      <c r="O44" s="32"/>
    </row>
    <row r="45" spans="1:15" s="6" customFormat="1" ht="12.95" customHeight="1" x14ac:dyDescent="0.2">
      <c r="A45" s="75"/>
      <c r="B45" s="76"/>
      <c r="C45" s="76"/>
      <c r="D45" s="22"/>
      <c r="E45" s="22"/>
      <c r="F45" s="67"/>
      <c r="G45" s="12"/>
      <c r="J45" s="12"/>
      <c r="K45" s="16"/>
      <c r="O45" s="32"/>
    </row>
    <row r="46" spans="1:15" s="6" customFormat="1" ht="12.95" customHeight="1" x14ac:dyDescent="0.2">
      <c r="A46" s="75"/>
      <c r="B46" s="76"/>
      <c r="C46" s="76"/>
      <c r="D46" s="22"/>
      <c r="E46" s="22"/>
      <c r="F46" s="67"/>
      <c r="G46" s="12"/>
      <c r="J46" s="12"/>
      <c r="K46" s="16"/>
      <c r="O46" s="32"/>
    </row>
    <row r="47" spans="1:15" s="6" customFormat="1" ht="12.95" customHeight="1" x14ac:dyDescent="0.2">
      <c r="A47" s="75"/>
      <c r="B47" s="76"/>
      <c r="C47" s="76"/>
      <c r="D47" s="22"/>
      <c r="E47" s="22"/>
      <c r="F47" s="67"/>
      <c r="G47" s="12"/>
      <c r="J47" s="12"/>
      <c r="K47" s="16"/>
      <c r="O47" s="32"/>
    </row>
    <row r="48" spans="1:15" s="6" customFormat="1" ht="12.95" customHeight="1" x14ac:dyDescent="0.2">
      <c r="A48" s="75"/>
      <c r="B48" s="76"/>
      <c r="C48" s="76"/>
      <c r="D48" s="22"/>
      <c r="E48" s="22"/>
      <c r="F48" s="67"/>
      <c r="G48" s="12"/>
      <c r="J48" s="12"/>
      <c r="K48" s="16"/>
      <c r="O48" s="32"/>
    </row>
    <row r="49" spans="1:15" s="6" customFormat="1" ht="12.95" customHeight="1" x14ac:dyDescent="0.2">
      <c r="A49" s="71"/>
      <c r="B49" s="73"/>
      <c r="C49" s="74"/>
      <c r="D49" s="22"/>
      <c r="E49" s="22"/>
      <c r="F49" s="67"/>
      <c r="G49" s="12"/>
      <c r="J49" s="12"/>
      <c r="K49" s="16"/>
      <c r="O49" s="32"/>
    </row>
    <row r="50" spans="1:15" s="6" customFormat="1" ht="12.95" customHeight="1" x14ac:dyDescent="0.2">
      <c r="A50" s="72"/>
      <c r="B50" s="73"/>
      <c r="C50" s="74"/>
      <c r="D50" s="22"/>
      <c r="E50" s="22"/>
      <c r="F50" s="67"/>
      <c r="G50" s="12"/>
      <c r="J50" s="12"/>
      <c r="K50" s="16"/>
      <c r="O50" s="32"/>
    </row>
    <row r="51" spans="1:15" s="48" customFormat="1" ht="12.95" customHeight="1" x14ac:dyDescent="0.2">
      <c r="A51" s="77"/>
      <c r="B51" s="77"/>
      <c r="C51" s="77"/>
      <c r="D51" s="22"/>
      <c r="E51" s="22"/>
      <c r="F51" s="52"/>
      <c r="G51" s="12"/>
      <c r="K51" s="50"/>
      <c r="O51" s="66"/>
    </row>
    <row r="52" spans="1:15" s="6" customFormat="1" ht="12.95" customHeight="1" x14ac:dyDescent="0.2">
      <c r="A52" s="75"/>
      <c r="B52" s="86"/>
      <c r="C52" s="86"/>
      <c r="D52" s="22"/>
      <c r="E52" s="22"/>
      <c r="F52" s="20"/>
      <c r="G52" s="11"/>
      <c r="J52" s="11">
        <v>5625000</v>
      </c>
      <c r="K52" s="16">
        <f>ROUND((D52/1.096),-5)</f>
        <v>0</v>
      </c>
      <c r="O52" s="32"/>
    </row>
    <row r="53" spans="1:15" s="6" customFormat="1" ht="12.95" customHeight="1" x14ac:dyDescent="0.2">
      <c r="A53" s="75"/>
      <c r="B53" s="85"/>
      <c r="C53" s="85"/>
      <c r="D53" s="22"/>
      <c r="E53" s="22"/>
      <c r="F53" s="20"/>
      <c r="G53" s="12"/>
      <c r="J53" s="12"/>
      <c r="K53" s="16"/>
      <c r="O53" s="32"/>
    </row>
    <row r="54" spans="1:15" s="6" customFormat="1" ht="12.95" customHeight="1" x14ac:dyDescent="0.2">
      <c r="A54" s="75"/>
      <c r="B54" s="86"/>
      <c r="C54" s="86"/>
      <c r="D54" s="22"/>
      <c r="E54" s="22"/>
      <c r="F54" s="20"/>
      <c r="G54" s="12"/>
      <c r="J54" s="12"/>
      <c r="K54" s="16"/>
      <c r="O54" s="32"/>
    </row>
    <row r="55" spans="1:15" s="6" customFormat="1" ht="12.95" customHeight="1" x14ac:dyDescent="0.2">
      <c r="A55" s="75"/>
      <c r="B55" s="85"/>
      <c r="C55" s="85"/>
      <c r="D55" s="22"/>
      <c r="E55" s="22"/>
      <c r="F55" s="20"/>
      <c r="G55" s="12"/>
      <c r="J55" s="12"/>
      <c r="K55" s="16"/>
      <c r="O55" s="32"/>
    </row>
    <row r="56" spans="1:15" s="48" customFormat="1" ht="12.95" customHeight="1" x14ac:dyDescent="0.2">
      <c r="A56" s="77"/>
      <c r="B56" s="77"/>
      <c r="C56" s="77"/>
      <c r="D56" s="22"/>
      <c r="E56" s="22"/>
      <c r="K56" s="55"/>
      <c r="O56" s="66"/>
    </row>
    <row r="57" spans="1:15" s="6" customFormat="1" ht="12.95" customHeight="1" x14ac:dyDescent="0.2">
      <c r="A57" s="87"/>
      <c r="B57" s="85"/>
      <c r="C57" s="85"/>
      <c r="D57" s="22"/>
      <c r="E57" s="22"/>
      <c r="F57" s="21"/>
      <c r="G57" s="68"/>
      <c r="J57" s="13">
        <v>4500000</v>
      </c>
      <c r="K57" s="16">
        <f>ROUND((D57/1.096),-5)</f>
        <v>0</v>
      </c>
      <c r="O57" s="32"/>
    </row>
    <row r="58" spans="1:15" s="6" customFormat="1" ht="12.95" customHeight="1" x14ac:dyDescent="0.2">
      <c r="A58" s="87"/>
      <c r="B58" s="85"/>
      <c r="C58" s="85"/>
      <c r="D58" s="22"/>
      <c r="E58" s="22"/>
      <c r="F58" s="21"/>
      <c r="G58" s="69"/>
      <c r="J58" s="11"/>
      <c r="K58" s="16"/>
      <c r="O58" s="32"/>
    </row>
    <row r="59" spans="1:15" s="6" customFormat="1" ht="12.95" customHeight="1" x14ac:dyDescent="0.2">
      <c r="A59" s="87"/>
      <c r="B59" s="85"/>
      <c r="C59" s="85"/>
      <c r="D59" s="22"/>
      <c r="E59" s="22"/>
      <c r="F59" s="21"/>
      <c r="G59" s="69"/>
      <c r="J59" s="11"/>
      <c r="K59" s="16"/>
      <c r="O59" s="32"/>
    </row>
    <row r="60" spans="1:15" s="6" customFormat="1" ht="12.95" customHeight="1" x14ac:dyDescent="0.2">
      <c r="A60" s="87"/>
      <c r="B60" s="85"/>
      <c r="C60" s="85"/>
      <c r="D60" s="22"/>
      <c r="E60" s="22"/>
      <c r="F60" s="21"/>
      <c r="G60" s="69"/>
      <c r="J60" s="11"/>
      <c r="K60" s="16"/>
      <c r="O60" s="32"/>
    </row>
    <row r="61" spans="1:15" s="6" customFormat="1" ht="12.95" customHeight="1" x14ac:dyDescent="0.2">
      <c r="A61" s="87"/>
      <c r="B61" s="85"/>
      <c r="C61" s="85"/>
      <c r="D61" s="22"/>
      <c r="E61" s="22"/>
      <c r="F61" s="21"/>
      <c r="G61" s="69"/>
      <c r="J61" s="11"/>
      <c r="K61" s="16"/>
      <c r="O61" s="32"/>
    </row>
    <row r="62" spans="1:15" s="6" customFormat="1" ht="12.95" customHeight="1" x14ac:dyDescent="0.2">
      <c r="A62" s="87"/>
      <c r="B62" s="85"/>
      <c r="C62" s="85"/>
      <c r="D62" s="22"/>
      <c r="E62" s="22"/>
      <c r="F62" s="21"/>
      <c r="G62" s="69"/>
      <c r="J62" s="11"/>
      <c r="K62" s="16"/>
      <c r="O62" s="32"/>
    </row>
    <row r="63" spans="1:15" s="6" customFormat="1" ht="12.95" customHeight="1" x14ac:dyDescent="0.2">
      <c r="A63" s="87"/>
      <c r="B63" s="85"/>
      <c r="C63" s="85"/>
      <c r="D63" s="22"/>
      <c r="E63" s="22"/>
      <c r="F63" s="21"/>
      <c r="G63" s="69"/>
      <c r="J63" s="11"/>
      <c r="K63" s="16"/>
      <c r="O63" s="32"/>
    </row>
    <row r="64" spans="1:15" s="6" customFormat="1" ht="12.95" customHeight="1" x14ac:dyDescent="0.2">
      <c r="A64" s="87"/>
      <c r="B64" s="85"/>
      <c r="C64" s="85"/>
      <c r="D64" s="22"/>
      <c r="E64" s="22"/>
      <c r="F64" s="21"/>
      <c r="G64" s="69"/>
      <c r="J64" s="11"/>
      <c r="K64" s="16"/>
      <c r="O64" s="32"/>
    </row>
    <row r="65" spans="1:15" s="6" customFormat="1" ht="12.95" customHeight="1" x14ac:dyDescent="0.2">
      <c r="A65" s="87"/>
      <c r="B65" s="85"/>
      <c r="C65" s="85"/>
      <c r="D65" s="22"/>
      <c r="E65" s="22"/>
      <c r="F65" s="21"/>
      <c r="G65" s="69"/>
      <c r="J65" s="11"/>
      <c r="K65" s="16"/>
      <c r="O65" s="32"/>
    </row>
    <row r="66" spans="1:15" s="6" customFormat="1" ht="12.95" customHeight="1" x14ac:dyDescent="0.2">
      <c r="A66" s="77"/>
      <c r="B66" s="77"/>
      <c r="C66" s="77"/>
      <c r="D66" s="35"/>
      <c r="E66" s="22"/>
      <c r="F66" s="20"/>
      <c r="G66" s="23"/>
      <c r="K66" s="16"/>
      <c r="O66" s="32"/>
    </row>
    <row r="67" spans="1:15" s="6" customFormat="1" ht="12.95" customHeight="1" x14ac:dyDescent="0.2">
      <c r="A67" s="80"/>
      <c r="B67" s="57"/>
      <c r="C67" s="58"/>
      <c r="D67" s="22"/>
      <c r="E67" s="22"/>
      <c r="F67" s="20"/>
      <c r="G67" s="13"/>
      <c r="K67" s="16">
        <f>ROUND((D67/1.096),-5)</f>
        <v>0</v>
      </c>
      <c r="O67" s="32"/>
    </row>
    <row r="68" spans="1:15" s="6" customFormat="1" ht="12.95" customHeight="1" x14ac:dyDescent="0.2">
      <c r="A68" s="80"/>
      <c r="B68" s="57"/>
      <c r="C68" s="58"/>
      <c r="D68" s="22"/>
      <c r="E68" s="22"/>
      <c r="F68" s="20"/>
      <c r="G68" s="11"/>
      <c r="K68" s="16"/>
      <c r="O68" s="32"/>
    </row>
    <row r="69" spans="1:15" s="6" customFormat="1" ht="12.95" customHeight="1" x14ac:dyDescent="0.2">
      <c r="A69" s="80"/>
      <c r="B69" s="57"/>
      <c r="C69" s="58"/>
      <c r="D69" s="22"/>
      <c r="E69" s="22"/>
      <c r="F69" s="20"/>
      <c r="G69" s="11"/>
      <c r="K69" s="16"/>
      <c r="O69" s="32"/>
    </row>
    <row r="70" spans="1:15" s="6" customFormat="1" ht="12.95" customHeight="1" x14ac:dyDescent="0.2">
      <c r="A70" s="80"/>
      <c r="B70" s="57"/>
      <c r="C70" s="58"/>
      <c r="D70" s="22"/>
      <c r="E70" s="22"/>
      <c r="F70" s="20"/>
      <c r="G70" s="11"/>
      <c r="K70" s="16"/>
      <c r="O70" s="32"/>
    </row>
    <row r="71" spans="1:15" s="6" customFormat="1" ht="12.95" customHeight="1" x14ac:dyDescent="0.2">
      <c r="A71" s="80"/>
      <c r="B71" s="57"/>
      <c r="C71" s="58"/>
      <c r="D71" s="22"/>
      <c r="E71" s="22"/>
      <c r="F71" s="20"/>
      <c r="G71" s="11"/>
      <c r="K71" s="16"/>
      <c r="O71" s="32"/>
    </row>
    <row r="72" spans="1:15" s="6" customFormat="1" ht="12.95" customHeight="1" x14ac:dyDescent="0.2">
      <c r="A72" s="80"/>
      <c r="B72" s="57"/>
      <c r="C72" s="58"/>
      <c r="D72" s="22"/>
      <c r="E72" s="22"/>
      <c r="F72" s="20"/>
      <c r="G72" s="11"/>
      <c r="K72" s="16">
        <f>ROUND((D72/1.096),-5)</f>
        <v>0</v>
      </c>
      <c r="O72" s="32"/>
    </row>
    <row r="73" spans="1:15" s="6" customFormat="1" ht="12.95" customHeight="1" x14ac:dyDescent="0.2">
      <c r="A73" s="80"/>
      <c r="B73" s="57"/>
      <c r="C73" s="58"/>
      <c r="D73" s="22"/>
      <c r="E73" s="22"/>
      <c r="F73" s="20"/>
      <c r="G73" s="17"/>
      <c r="K73" s="16">
        <f>ROUND((D73/1.096),-5)</f>
        <v>0</v>
      </c>
      <c r="O73" s="32"/>
    </row>
    <row r="74" spans="1:15" s="6" customFormat="1" ht="12.95" customHeight="1" x14ac:dyDescent="0.2">
      <c r="A74" s="80"/>
      <c r="B74" s="57"/>
      <c r="C74" s="58"/>
      <c r="D74" s="22"/>
      <c r="E74" s="22"/>
      <c r="F74" s="20"/>
      <c r="G74" s="12"/>
      <c r="K74" s="16"/>
      <c r="O74" s="32"/>
    </row>
    <row r="75" spans="1:15" s="6" customFormat="1" ht="12.95" customHeight="1" x14ac:dyDescent="0.2">
      <c r="A75" s="80"/>
      <c r="B75" s="57"/>
      <c r="C75" s="58"/>
      <c r="D75" s="22"/>
      <c r="E75" s="22"/>
      <c r="F75" s="20"/>
      <c r="G75" s="12"/>
      <c r="K75" s="16"/>
      <c r="O75" s="32"/>
    </row>
    <row r="76" spans="1:15" s="48" customFormat="1" ht="12.95" customHeight="1" x14ac:dyDescent="0.2">
      <c r="A76" s="88"/>
      <c r="B76" s="89"/>
      <c r="C76" s="90"/>
      <c r="D76" s="22"/>
      <c r="E76" s="22"/>
      <c r="F76" s="52"/>
      <c r="G76" s="12"/>
      <c r="K76" s="50"/>
      <c r="O76" s="66"/>
    </row>
    <row r="77" spans="1:15" s="2" customFormat="1" ht="16.5" customHeight="1" x14ac:dyDescent="0.2">
      <c r="A77" s="59"/>
      <c r="B77" s="57"/>
      <c r="C77" s="58"/>
      <c r="D77" s="22"/>
      <c r="E77" s="22"/>
      <c r="F77" s="19"/>
      <c r="G77" s="14"/>
      <c r="K77" s="16">
        <f>ROUND((D77/1.096),-5)</f>
        <v>0</v>
      </c>
      <c r="O77" s="33"/>
    </row>
    <row r="78" spans="1:15" s="48" customFormat="1" ht="12.95" customHeight="1" x14ac:dyDescent="0.2">
      <c r="A78" s="88"/>
      <c r="B78" s="89"/>
      <c r="C78" s="90"/>
      <c r="D78" s="22"/>
      <c r="E78" s="22"/>
      <c r="F78" s="52"/>
      <c r="G78" s="12"/>
      <c r="K78" s="50"/>
      <c r="O78" s="66"/>
    </row>
    <row r="79" spans="1:15" s="48" customFormat="1" ht="12.95" customHeight="1" x14ac:dyDescent="0.2">
      <c r="A79" s="80"/>
      <c r="B79" s="57"/>
      <c r="C79" s="58"/>
      <c r="D79" s="22"/>
      <c r="E79" s="22"/>
      <c r="F79" s="52"/>
      <c r="G79" s="60"/>
      <c r="K79" s="50"/>
      <c r="O79" s="66"/>
    </row>
    <row r="80" spans="1:15" s="48" customFormat="1" ht="12.95" customHeight="1" x14ac:dyDescent="0.2">
      <c r="A80" s="80"/>
      <c r="B80" s="57"/>
      <c r="C80" s="58"/>
      <c r="D80" s="22"/>
      <c r="E80" s="22"/>
      <c r="F80" s="52"/>
      <c r="G80" s="60"/>
      <c r="K80" s="50"/>
      <c r="O80" s="66"/>
    </row>
    <row r="81" spans="1:15" s="2" customFormat="1" ht="12.95" customHeight="1" x14ac:dyDescent="0.2">
      <c r="A81" s="80"/>
      <c r="B81" s="57"/>
      <c r="C81" s="58"/>
      <c r="D81" s="22"/>
      <c r="E81" s="22"/>
      <c r="F81" s="19"/>
      <c r="G81" s="15"/>
      <c r="K81" s="16">
        <f>ROUND((D81/1.096),-5)</f>
        <v>0</v>
      </c>
      <c r="O81" s="33"/>
    </row>
    <row r="82" spans="1:15" s="48" customFormat="1" ht="12.95" customHeight="1" x14ac:dyDescent="0.2">
      <c r="A82" s="77"/>
      <c r="B82" s="77"/>
      <c r="C82" s="77"/>
      <c r="D82" s="22"/>
      <c r="E82" s="22"/>
      <c r="F82" s="52"/>
      <c r="G82" s="12"/>
      <c r="K82" s="50"/>
      <c r="O82" s="66"/>
    </row>
    <row r="83" spans="1:15" s="48" customFormat="1" ht="12.95" customHeight="1" x14ac:dyDescent="0.2">
      <c r="A83" s="71"/>
      <c r="B83" s="57"/>
      <c r="C83" s="58"/>
      <c r="D83" s="22"/>
      <c r="E83" s="22"/>
      <c r="F83" s="52"/>
      <c r="G83" s="12"/>
      <c r="K83" s="50"/>
      <c r="O83" s="66"/>
    </row>
    <row r="84" spans="1:15" s="48" customFormat="1" ht="12.95" customHeight="1" x14ac:dyDescent="0.2">
      <c r="A84" s="79"/>
      <c r="B84" s="57"/>
      <c r="C84" s="58"/>
      <c r="D84" s="22"/>
      <c r="E84" s="22"/>
      <c r="F84" s="52"/>
      <c r="G84" s="12"/>
      <c r="K84" s="50"/>
      <c r="O84" s="66"/>
    </row>
    <row r="85" spans="1:15" s="48" customFormat="1" ht="12.95" customHeight="1" x14ac:dyDescent="0.2">
      <c r="A85" s="79"/>
      <c r="B85" s="57"/>
      <c r="C85" s="58"/>
      <c r="D85" s="22"/>
      <c r="E85" s="22"/>
      <c r="F85" s="52"/>
      <c r="G85" s="12"/>
      <c r="K85" s="50"/>
      <c r="O85" s="66"/>
    </row>
    <row r="86" spans="1:15" s="48" customFormat="1" ht="12.95" customHeight="1" x14ac:dyDescent="0.2">
      <c r="A86" s="79"/>
      <c r="B86" s="57"/>
      <c r="C86" s="58"/>
      <c r="D86" s="22"/>
      <c r="E86" s="22"/>
      <c r="F86" s="52"/>
      <c r="G86" s="12"/>
      <c r="K86" s="50"/>
      <c r="O86" s="66"/>
    </row>
    <row r="87" spans="1:15" s="2" customFormat="1" ht="12.95" customHeight="1" x14ac:dyDescent="0.2">
      <c r="A87" s="79"/>
      <c r="B87" s="57"/>
      <c r="C87" s="58"/>
      <c r="D87" s="22"/>
      <c r="E87" s="22"/>
      <c r="F87" s="19"/>
      <c r="G87" s="11"/>
      <c r="K87" s="16"/>
      <c r="O87" s="33"/>
    </row>
    <row r="88" spans="1:15" s="2" customFormat="1" ht="12.95" customHeight="1" x14ac:dyDescent="0.2">
      <c r="A88" s="79"/>
      <c r="B88" s="57"/>
      <c r="C88" s="58"/>
      <c r="D88" s="22"/>
      <c r="E88" s="22"/>
      <c r="F88" s="19"/>
      <c r="G88" s="11"/>
      <c r="K88" s="16"/>
      <c r="O88" s="33"/>
    </row>
    <row r="89" spans="1:15" s="2" customFormat="1" ht="12.95" customHeight="1" x14ac:dyDescent="0.2">
      <c r="A89" s="79"/>
      <c r="B89" s="57"/>
      <c r="C89" s="58"/>
      <c r="D89" s="22"/>
      <c r="E89" s="22"/>
      <c r="F89" s="19"/>
      <c r="G89" s="11"/>
      <c r="K89" s="16"/>
      <c r="O89" s="33"/>
    </row>
    <row r="90" spans="1:15" s="2" customFormat="1" ht="12.95" customHeight="1" x14ac:dyDescent="0.2">
      <c r="A90" s="72"/>
      <c r="B90" s="57"/>
      <c r="C90" s="58"/>
      <c r="D90" s="22"/>
      <c r="E90" s="22"/>
      <c r="F90" s="19"/>
      <c r="G90" s="9"/>
      <c r="K90" s="16">
        <f>ROUND((D90/1.096),-5)</f>
        <v>0</v>
      </c>
      <c r="O90" s="33"/>
    </row>
    <row r="91" spans="1:15" s="2" customFormat="1" ht="12.95" customHeight="1" x14ac:dyDescent="0.2">
      <c r="A91" s="75"/>
      <c r="B91" s="57"/>
      <c r="C91" s="58"/>
      <c r="D91" s="22"/>
      <c r="E91" s="22"/>
      <c r="F91" s="19"/>
      <c r="G91" s="11"/>
      <c r="K91" s="16"/>
      <c r="O91" s="33"/>
    </row>
    <row r="92" spans="1:15" s="2" customFormat="1" ht="12.95" customHeight="1" x14ac:dyDescent="0.2">
      <c r="A92" s="75"/>
      <c r="B92" s="57"/>
      <c r="C92" s="58"/>
      <c r="D92" s="22"/>
      <c r="E92" s="22"/>
      <c r="F92" s="19"/>
      <c r="G92" s="11"/>
      <c r="K92" s="16"/>
      <c r="O92" s="33"/>
    </row>
    <row r="93" spans="1:15" s="2" customFormat="1" ht="12.95" customHeight="1" x14ac:dyDescent="0.2">
      <c r="A93" s="75"/>
      <c r="B93" s="57"/>
      <c r="C93" s="58"/>
      <c r="D93" s="22"/>
      <c r="E93" s="22"/>
      <c r="F93" s="19"/>
      <c r="G93" s="11"/>
      <c r="K93" s="16"/>
      <c r="O93" s="33"/>
    </row>
    <row r="94" spans="1:15" s="2" customFormat="1" ht="12.95" customHeight="1" x14ac:dyDescent="0.2">
      <c r="A94" s="75"/>
      <c r="B94" s="57"/>
      <c r="C94" s="58"/>
      <c r="D94" s="22"/>
      <c r="E94" s="22"/>
      <c r="F94" s="19"/>
      <c r="G94" s="13"/>
      <c r="K94" s="16">
        <f>ROUND((D94/1.096),-5)</f>
        <v>0</v>
      </c>
      <c r="O94" s="33"/>
    </row>
    <row r="95" spans="1:15" s="2" customFormat="1" ht="12.95" customHeight="1" x14ac:dyDescent="0.2">
      <c r="A95" s="75"/>
      <c r="B95" s="57"/>
      <c r="C95" s="58"/>
      <c r="D95" s="22"/>
      <c r="E95" s="22"/>
      <c r="F95" s="19"/>
      <c r="G95" s="14"/>
      <c r="K95" s="16"/>
      <c r="O95" s="33"/>
    </row>
    <row r="96" spans="1:15" s="2" customFormat="1" ht="12.95" customHeight="1" x14ac:dyDescent="0.2">
      <c r="A96" s="75"/>
      <c r="B96" s="57"/>
      <c r="C96" s="58"/>
      <c r="D96" s="22"/>
      <c r="E96" s="22"/>
      <c r="F96" s="19"/>
      <c r="G96" s="14"/>
      <c r="K96" s="16">
        <f>ROUND((D96/1.096),-5)</f>
        <v>0</v>
      </c>
      <c r="O96" s="33"/>
    </row>
    <row r="97" spans="1:15" s="2" customFormat="1" ht="12.95" customHeight="1" x14ac:dyDescent="0.2">
      <c r="A97" s="75"/>
      <c r="B97" s="57"/>
      <c r="C97" s="58"/>
      <c r="D97" s="22"/>
      <c r="E97" s="22"/>
      <c r="F97" s="19"/>
      <c r="G97" s="14"/>
      <c r="K97" s="16"/>
      <c r="O97" s="33"/>
    </row>
    <row r="98" spans="1:15" s="2" customFormat="1" ht="12.95" customHeight="1" x14ac:dyDescent="0.2">
      <c r="A98" s="75"/>
      <c r="B98" s="57"/>
      <c r="C98" s="58"/>
      <c r="D98" s="22"/>
      <c r="E98" s="22"/>
      <c r="F98" s="19"/>
      <c r="G98" s="14"/>
      <c r="K98" s="16"/>
      <c r="O98" s="33"/>
    </row>
    <row r="99" spans="1:15" s="2" customFormat="1" ht="12.95" customHeight="1" x14ac:dyDescent="0.2">
      <c r="A99" s="70"/>
      <c r="B99" s="57"/>
      <c r="C99" s="58"/>
      <c r="D99" s="22"/>
      <c r="E99" s="22"/>
      <c r="F99" s="27"/>
      <c r="G99" s="28"/>
      <c r="K99" s="16"/>
      <c r="O99" s="33"/>
    </row>
    <row r="100" spans="1:15" x14ac:dyDescent="0.2">
      <c r="A100" s="2"/>
      <c r="B100" s="3"/>
      <c r="C100" s="40"/>
    </row>
    <row r="101" spans="1:15" x14ac:dyDescent="0.2">
      <c r="C101" s="40"/>
    </row>
    <row r="102" spans="1:15" x14ac:dyDescent="0.2">
      <c r="A102" s="2"/>
      <c r="B102" s="3"/>
      <c r="C102" s="40"/>
    </row>
    <row r="103" spans="1:15" x14ac:dyDescent="0.2">
      <c r="A103" s="2"/>
      <c r="B103" s="3"/>
      <c r="C103" s="40"/>
    </row>
    <row r="104" spans="1:15" x14ac:dyDescent="0.2">
      <c r="A104" s="2"/>
      <c r="B104" s="3"/>
      <c r="C104" s="40"/>
    </row>
    <row r="105" spans="1:15" x14ac:dyDescent="0.2">
      <c r="A105" s="2"/>
      <c r="B105" s="3"/>
      <c r="C105" s="40"/>
    </row>
    <row r="106" spans="1:15" x14ac:dyDescent="0.2">
      <c r="A106" s="2"/>
      <c r="B106" s="3"/>
      <c r="C106" s="40"/>
    </row>
    <row r="107" spans="1:15" x14ac:dyDescent="0.2">
      <c r="A107" s="2"/>
      <c r="B107" s="3"/>
      <c r="C107" s="40"/>
    </row>
    <row r="108" spans="1:15" x14ac:dyDescent="0.2">
      <c r="A108" s="2"/>
      <c r="B108" s="3"/>
      <c r="C108" s="40"/>
    </row>
    <row r="109" spans="1:15" x14ac:dyDescent="0.2">
      <c r="A109" s="2"/>
      <c r="B109" s="3"/>
      <c r="C109" s="40"/>
    </row>
    <row r="110" spans="1:15" x14ac:dyDescent="0.2">
      <c r="A110" s="2"/>
      <c r="B110" s="3"/>
      <c r="C110" s="40"/>
    </row>
    <row r="111" spans="1:15" x14ac:dyDescent="0.2">
      <c r="A111" s="2"/>
      <c r="B111" s="3"/>
      <c r="C111" s="40"/>
    </row>
    <row r="112" spans="1:15" x14ac:dyDescent="0.2">
      <c r="A112" s="2"/>
      <c r="B112" s="3"/>
      <c r="C112" s="40"/>
    </row>
    <row r="113" spans="1:3" x14ac:dyDescent="0.2">
      <c r="A113" s="2"/>
      <c r="B113" s="3"/>
      <c r="C113" s="40"/>
    </row>
    <row r="114" spans="1:3" x14ac:dyDescent="0.2">
      <c r="A114" s="2"/>
      <c r="B114" s="3"/>
      <c r="C114" s="40"/>
    </row>
    <row r="115" spans="1:3" x14ac:dyDescent="0.2">
      <c r="A115" s="2"/>
      <c r="B115" s="3"/>
      <c r="C115" s="40"/>
    </row>
    <row r="116" spans="1:3" x14ac:dyDescent="0.2">
      <c r="A116" s="2"/>
      <c r="B116" s="3"/>
      <c r="C116" s="40"/>
    </row>
  </sheetData>
  <mergeCells count="85">
    <mergeCell ref="B17:C17"/>
    <mergeCell ref="B13:C13"/>
    <mergeCell ref="B42:C42"/>
    <mergeCell ref="B43:C43"/>
    <mergeCell ref="B32:C32"/>
    <mergeCell ref="B36:C36"/>
    <mergeCell ref="B37:C37"/>
    <mergeCell ref="B39:C39"/>
    <mergeCell ref="B40:C40"/>
    <mergeCell ref="B33:C33"/>
    <mergeCell ref="A35:C35"/>
    <mergeCell ref="A36:A37"/>
    <mergeCell ref="A6:C6"/>
    <mergeCell ref="B12:C12"/>
    <mergeCell ref="B14:C14"/>
    <mergeCell ref="B16:C16"/>
    <mergeCell ref="B7:C7"/>
    <mergeCell ref="B8:C8"/>
    <mergeCell ref="A97:A98"/>
    <mergeCell ref="A38:C38"/>
    <mergeCell ref="A39:A44"/>
    <mergeCell ref="B44:C44"/>
    <mergeCell ref="B53:C53"/>
    <mergeCell ref="B54:C54"/>
    <mergeCell ref="B52:C52"/>
    <mergeCell ref="A52:A55"/>
    <mergeCell ref="A49:A50"/>
    <mergeCell ref="B49:C49"/>
    <mergeCell ref="B47:C47"/>
    <mergeCell ref="B45:C45"/>
    <mergeCell ref="A51:C51"/>
    <mergeCell ref="B46:C46"/>
    <mergeCell ref="A45:A48"/>
    <mergeCell ref="B41:C41"/>
    <mergeCell ref="B55:C55"/>
    <mergeCell ref="A56:C56"/>
    <mergeCell ref="B50:C50"/>
    <mergeCell ref="A1:E1"/>
    <mergeCell ref="B4:C5"/>
    <mergeCell ref="A4:A5"/>
    <mergeCell ref="D4:E4"/>
    <mergeCell ref="A2:E2"/>
    <mergeCell ref="A3:E3"/>
    <mergeCell ref="A21:A30"/>
    <mergeCell ref="B23:C23"/>
    <mergeCell ref="B30:C30"/>
    <mergeCell ref="B9:C9"/>
    <mergeCell ref="B10:C10"/>
    <mergeCell ref="B21:C21"/>
    <mergeCell ref="B24:C24"/>
    <mergeCell ref="A91:A96"/>
    <mergeCell ref="A66:C66"/>
    <mergeCell ref="A82:C82"/>
    <mergeCell ref="A73:A75"/>
    <mergeCell ref="A67:A72"/>
    <mergeCell ref="A79:A81"/>
    <mergeCell ref="A78:C78"/>
    <mergeCell ref="A76:C76"/>
    <mergeCell ref="A83:A90"/>
    <mergeCell ref="B62:C62"/>
    <mergeCell ref="A57:A65"/>
    <mergeCell ref="B60:C60"/>
    <mergeCell ref="B61:C61"/>
    <mergeCell ref="B58:C58"/>
    <mergeCell ref="B59:C59"/>
    <mergeCell ref="B63:C63"/>
    <mergeCell ref="B57:C57"/>
    <mergeCell ref="B65:C65"/>
    <mergeCell ref="B64:C64"/>
    <mergeCell ref="A20:C20"/>
    <mergeCell ref="A7:A19"/>
    <mergeCell ref="B48:C48"/>
    <mergeCell ref="A31:C31"/>
    <mergeCell ref="A32:A34"/>
    <mergeCell ref="B34:C34"/>
    <mergeCell ref="B27:C27"/>
    <mergeCell ref="B26:C26"/>
    <mergeCell ref="B28:C28"/>
    <mergeCell ref="B25:C25"/>
    <mergeCell ref="B29:C29"/>
    <mergeCell ref="B22:C22"/>
    <mergeCell ref="B19:C19"/>
    <mergeCell ref="B11:C11"/>
    <mergeCell ref="B15:C15"/>
    <mergeCell ref="B18:C18"/>
  </mergeCells>
  <phoneticPr fontId="0" type="noConversion"/>
  <dataValidations count="1">
    <dataValidation type="list" allowBlank="1" showInputMessage="1" sqref="A1:E1">
      <formula1>#REF!</formula1>
    </dataValidation>
  </dataValidations>
  <printOptions horizontalCentered="1"/>
  <pageMargins left="0.19685039370078741" right="0.19685039370078741" top="3.937007874015748E-2" bottom="3.937007874015748E-2" header="0.19685039370078741" footer="0"/>
  <pageSetup paperSize="9" scale="94" orientation="portrait" horizontalDpi="280" verticalDpi="280" r:id="rId1"/>
  <headerFooter alignWithMargins="0">
    <oddFooter>&amp;L&amp;"Arial,обычный"&amp;8&amp;D&amp;R&amp;"Arial,обычный"&amp;8Страница &amp;P из &amp;N</oddFooter>
  </headerFooter>
  <rowBreaks count="1" manualBreakCount="1">
    <brk id="55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Предоплата</vt:lpstr>
      <vt:lpstr>Отсрочка</vt:lpstr>
      <vt:lpstr>Отсрочка!Заголовки_для_печати</vt:lpstr>
      <vt:lpstr>Предоплата!Заголовки_для_печати</vt:lpstr>
      <vt:lpstr>Отсрочка!Область_печати</vt:lpstr>
      <vt:lpstr>Предоплата!Область_печати</vt:lpstr>
    </vt:vector>
  </TitlesOfParts>
  <Company>Северстальбел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Смольская</dc:creator>
  <cp:lastModifiedBy>wizlerok2@gmail.com</cp:lastModifiedBy>
  <cp:lastPrinted>2015-07-08T12:39:57Z</cp:lastPrinted>
  <dcterms:created xsi:type="dcterms:W3CDTF">1998-04-21T07:20:45Z</dcterms:created>
  <dcterms:modified xsi:type="dcterms:W3CDTF">2015-07-31T08:40:25Z</dcterms:modified>
</cp:coreProperties>
</file>